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202300"/>
  <mc:AlternateContent xmlns:mc="http://schemas.openxmlformats.org/markup-compatibility/2006">
    <mc:Choice Requires="x15">
      <x15ac:absPath xmlns:x15ac="http://schemas.microsoft.com/office/spreadsheetml/2010/11/ac" url="/Users/robseal/Library/CloudStorage/Box-Box/ASNA Content/ASNA Content - ASPCA Pro Training Pages/Editable/"/>
    </mc:Choice>
  </mc:AlternateContent>
  <xr:revisionPtr revIDLastSave="0" documentId="13_ncr:1_{E335CB8D-DD64-D042-95BF-053A216467D6}" xr6:coauthVersionLast="47" xr6:coauthVersionMax="47" xr10:uidLastSave="{00000000-0000-0000-0000-000000000000}"/>
  <bookViews>
    <workbookView xWindow="16600" yWindow="500" windowWidth="32520" windowHeight="42700" xr2:uid="{8819AC8A-ABB6-4B92-9EF7-78229D728E2E}"/>
  </bookViews>
  <sheets>
    <sheet name="Instructions" sheetId="2" r:id="rId1"/>
    <sheet name="Spay and Neuter Operations" sheetId="1" r:id="rId2"/>
    <sheet name="Wellness Equipment and Supplie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7"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8" i="1"/>
  <c r="I49" i="1"/>
  <c r="I50" i="1"/>
  <c r="I51" i="1"/>
  <c r="I52" i="1"/>
  <c r="I53" i="1"/>
  <c r="I54" i="1"/>
  <c r="I55" i="1"/>
  <c r="I56" i="1"/>
  <c r="I57" i="1"/>
  <c r="I58" i="1"/>
  <c r="I59" i="1"/>
  <c r="I60" i="1"/>
  <c r="I61" i="1"/>
  <c r="I62" i="1"/>
  <c r="I63" i="1"/>
  <c r="I64" i="1"/>
  <c r="I108"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9" i="1"/>
  <c r="I110" i="1"/>
  <c r="I111"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53" i="1"/>
  <c r="I154" i="1"/>
  <c r="I155" i="1"/>
  <c r="I156" i="1"/>
  <c r="I157" i="1"/>
  <c r="I158" i="1"/>
  <c r="I159" i="1"/>
  <c r="I160" i="1"/>
  <c r="I161" i="1"/>
  <c r="I162" i="1"/>
  <c r="I163" i="1"/>
  <c r="I164" i="1"/>
  <c r="I165" i="1"/>
  <c r="I166" i="1"/>
  <c r="I167" i="1"/>
  <c r="I170" i="1"/>
  <c r="I171" i="1"/>
  <c r="I172" i="1"/>
  <c r="I173" i="1"/>
  <c r="I174" i="1"/>
  <c r="I175" i="1"/>
  <c r="I176" i="1"/>
  <c r="I177" i="1"/>
  <c r="I178" i="1"/>
  <c r="I179" i="1"/>
  <c r="I180" i="1"/>
  <c r="I181" i="1"/>
  <c r="I182" i="1"/>
  <c r="I183" i="1"/>
  <c r="I184" i="1"/>
  <c r="I185" i="1"/>
  <c r="I186" i="1"/>
  <c r="I187" i="1"/>
  <c r="I188" i="1"/>
  <c r="I189" i="1"/>
  <c r="I288" i="1"/>
  <c r="I289" i="1"/>
  <c r="I290" i="1"/>
  <c r="I291" i="1"/>
  <c r="I292" i="1"/>
  <c r="I293" i="1"/>
  <c r="I294" i="1"/>
  <c r="I295" i="1"/>
  <c r="I296" i="1"/>
  <c r="I297" i="1"/>
  <c r="I298" i="1"/>
  <c r="I299" i="1"/>
  <c r="I300" i="1"/>
  <c r="I301" i="1"/>
  <c r="I302" i="1"/>
  <c r="I303" i="1"/>
  <c r="I304" i="1"/>
  <c r="I305" i="1"/>
  <c r="I306" i="1"/>
  <c r="I313" i="1"/>
  <c r="I314" i="1"/>
  <c r="I309" i="1"/>
  <c r="I310" i="1"/>
  <c r="I311" i="1"/>
  <c r="I312" i="1"/>
  <c r="I258" i="1"/>
  <c r="I279" i="1"/>
  <c r="I259" i="1"/>
  <c r="I260" i="1"/>
  <c r="I261" i="1"/>
  <c r="I262" i="1"/>
  <c r="I263" i="1" s="1"/>
  <c r="I223" i="1"/>
  <c r="I265" i="1"/>
  <c r="I284" i="1"/>
  <c r="I285" i="1"/>
  <c r="I266" i="1"/>
  <c r="I267" i="1"/>
  <c r="I269" i="1"/>
  <c r="I270" i="1"/>
  <c r="I271" i="1"/>
  <c r="I272" i="1"/>
  <c r="I273" i="1"/>
  <c r="I274" i="1"/>
  <c r="I275" i="1"/>
  <c r="I276" i="1"/>
  <c r="I277" i="1"/>
  <c r="I278" i="1"/>
  <c r="I280" i="1"/>
  <c r="I281" i="1"/>
  <c r="I282" i="1"/>
  <c r="I283" i="1"/>
  <c r="I268" i="1"/>
  <c r="I253" i="1"/>
  <c r="I254" i="1"/>
  <c r="I192" i="1"/>
  <c r="I193" i="1"/>
  <c r="I194" i="1"/>
  <c r="I195" i="1"/>
  <c r="I196" i="1"/>
  <c r="I218" i="1"/>
  <c r="I197" i="1"/>
  <c r="I199" i="1"/>
  <c r="I200" i="1"/>
  <c r="I201" i="1"/>
  <c r="I235" i="1"/>
  <c r="I202" i="1"/>
  <c r="I211" i="1"/>
  <c r="I212" i="1"/>
  <c r="I213" i="1"/>
  <c r="I214" i="1"/>
  <c r="I215" i="1"/>
  <c r="I216" i="1"/>
  <c r="I217" i="1"/>
  <c r="I219" i="1"/>
  <c r="I220" i="1"/>
  <c r="I221" i="1"/>
  <c r="I222" i="1"/>
  <c r="I224" i="1"/>
  <c r="I225" i="1"/>
  <c r="I226" i="1"/>
  <c r="I227" i="1"/>
  <c r="I229" i="1"/>
  <c r="I230" i="1"/>
  <c r="I231" i="1"/>
  <c r="I232" i="1"/>
  <c r="I233" i="1"/>
  <c r="I234" i="1"/>
  <c r="I236" i="1"/>
  <c r="I237" i="1"/>
  <c r="I228" i="1"/>
  <c r="I238" i="1"/>
  <c r="I240" i="1"/>
  <c r="I241" i="1"/>
  <c r="I242" i="1"/>
  <c r="I243" i="1"/>
  <c r="I244" i="1"/>
  <c r="I245" i="1"/>
  <c r="I246" i="1"/>
  <c r="I247" i="1"/>
  <c r="I248" i="1"/>
  <c r="I249" i="1"/>
  <c r="I250" i="1"/>
  <c r="I239" i="1"/>
  <c r="I251" i="1"/>
  <c r="I252" i="1"/>
  <c r="I198" i="1"/>
  <c r="I203" i="1"/>
  <c r="I204" i="1"/>
  <c r="I205" i="1"/>
  <c r="I206" i="1"/>
  <c r="I207" i="1"/>
  <c r="I208" i="1"/>
  <c r="I209" i="1"/>
  <c r="I210" i="1"/>
  <c r="I365" i="1"/>
  <c r="I372" i="1"/>
  <c r="I363" i="1"/>
  <c r="I351" i="1"/>
  <c r="I352" i="1"/>
  <c r="I358" i="1"/>
  <c r="I6" i="1"/>
  <c r="I387" i="1"/>
  <c r="I388" i="1"/>
  <c r="I389" i="1"/>
  <c r="I390" i="1"/>
  <c r="I391" i="1"/>
  <c r="I392" i="1"/>
  <c r="I393" i="1"/>
  <c r="I394" i="1"/>
  <c r="I386" i="1"/>
  <c r="I385" i="1"/>
  <c r="I384" i="1"/>
  <c r="I383" i="1"/>
  <c r="I382" i="1"/>
  <c r="I381" i="1"/>
  <c r="I380" i="1"/>
  <c r="I379" i="1"/>
  <c r="I395" i="1" s="1"/>
  <c r="I348" i="1"/>
  <c r="I349" i="1"/>
  <c r="I350" i="1"/>
  <c r="I353" i="1"/>
  <c r="I354" i="1"/>
  <c r="I355" i="1"/>
  <c r="I356" i="1"/>
  <c r="I357" i="1"/>
  <c r="I359" i="1"/>
  <c r="I360" i="1"/>
  <c r="I361" i="1"/>
  <c r="I362" i="1"/>
  <c r="I364" i="1"/>
  <c r="I366" i="1"/>
  <c r="I367" i="1"/>
  <c r="I368" i="1"/>
  <c r="I369" i="1"/>
  <c r="I370" i="1"/>
  <c r="I371" i="1"/>
  <c r="I373"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114" i="1"/>
  <c r="I116" i="1"/>
  <c r="I117" i="1"/>
  <c r="I115" i="1"/>
  <c r="I118" i="1" s="1"/>
  <c r="I3" i="1"/>
  <c r="I4" i="1"/>
  <c r="I5" i="1"/>
  <c r="I7" i="1"/>
  <c r="I8" i="1"/>
  <c r="I9" i="1"/>
  <c r="H2" i="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151" i="4"/>
  <c r="H150" i="4"/>
  <c r="H149" i="4"/>
  <c r="H148" i="4"/>
  <c r="H147" i="4"/>
  <c r="H146" i="4"/>
  <c r="H61" i="4"/>
  <c r="H62" i="4"/>
  <c r="H63" i="4"/>
  <c r="H64" i="4"/>
  <c r="H65" i="4"/>
  <c r="H66" i="4"/>
  <c r="H67" i="4"/>
  <c r="H68" i="4"/>
  <c r="H69" i="4"/>
  <c r="H70" i="4"/>
  <c r="H71" i="4"/>
  <c r="H72" i="4"/>
  <c r="H73" i="4"/>
  <c r="H74" i="4"/>
  <c r="H75" i="4"/>
  <c r="H76" i="4"/>
  <c r="H77" i="4"/>
  <c r="H78" i="4"/>
  <c r="H79" i="4"/>
  <c r="H80" i="4"/>
  <c r="H81" i="4"/>
  <c r="H82" i="4"/>
  <c r="H83" i="4"/>
  <c r="H84" i="4"/>
  <c r="H85" i="4"/>
  <c r="H86" i="4"/>
  <c r="H88" i="4"/>
  <c r="H89" i="4"/>
  <c r="H90" i="4"/>
  <c r="H91" i="4"/>
  <c r="H92" i="4"/>
  <c r="H93" i="4"/>
  <c r="H94" i="4"/>
  <c r="H95" i="4"/>
  <c r="H96" i="4"/>
  <c r="H97" i="4"/>
  <c r="H98" i="4"/>
  <c r="H99" i="4"/>
  <c r="H100" i="4"/>
  <c r="H101" i="4"/>
  <c r="H102" i="4"/>
  <c r="H103" i="4"/>
  <c r="H104" i="4"/>
  <c r="H114" i="4"/>
  <c r="H129" i="4"/>
  <c r="H130" i="4"/>
  <c r="H105" i="4"/>
  <c r="H106" i="4"/>
  <c r="H107" i="4"/>
  <c r="H108" i="4"/>
  <c r="H109" i="4"/>
  <c r="H110" i="4"/>
  <c r="H111" i="4"/>
  <c r="H112" i="4"/>
  <c r="H113" i="4"/>
  <c r="H115" i="4"/>
  <c r="H116" i="4"/>
  <c r="H117" i="4"/>
  <c r="H118" i="4"/>
  <c r="H119" i="4"/>
  <c r="H120" i="4"/>
  <c r="H121" i="4"/>
  <c r="H122" i="4"/>
  <c r="H123" i="4"/>
  <c r="H124" i="4"/>
  <c r="H125" i="4"/>
  <c r="H126" i="4"/>
  <c r="H127" i="4"/>
  <c r="H128" i="4"/>
  <c r="H131" i="4"/>
  <c r="H132" i="4"/>
  <c r="H133" i="4"/>
  <c r="H134" i="4"/>
  <c r="H135" i="4"/>
  <c r="H136" i="4"/>
  <c r="H137" i="4"/>
  <c r="H138" i="4"/>
  <c r="H139" i="4"/>
  <c r="H140" i="4"/>
  <c r="H141" i="4"/>
  <c r="H142" i="4"/>
  <c r="H143" i="4"/>
  <c r="H144" i="4"/>
  <c r="H152" i="4"/>
  <c r="H153" i="4"/>
  <c r="H154" i="4"/>
  <c r="H155" i="4"/>
  <c r="H156" i="4"/>
  <c r="H157" i="4"/>
  <c r="H158" i="4"/>
  <c r="H159" i="4"/>
  <c r="H58" i="4"/>
  <c r="H59" i="4"/>
  <c r="H60" i="4"/>
  <c r="H57" i="4"/>
  <c r="I190" i="1" l="1"/>
  <c r="I374" i="1"/>
  <c r="I10" i="1"/>
  <c r="I168" i="1"/>
  <c r="I286" i="1"/>
  <c r="I112" i="1"/>
  <c r="I307" i="1"/>
  <c r="I346" i="1"/>
  <c r="I46" i="1"/>
  <c r="I315" i="1"/>
  <c r="I255" i="1"/>
  <c r="I396" i="1" l="1"/>
</calcChain>
</file>

<file path=xl/sharedStrings.xml><?xml version="1.0" encoding="utf-8"?>
<sst xmlns="http://schemas.openxmlformats.org/spreadsheetml/2006/main" count="1299" uniqueCount="773">
  <si>
    <t>Spay/Neuter Section</t>
  </si>
  <si>
    <t>1. Each section has nine columns: item name, helpful descriptive information, quantity recommended to order, unit of measure, vendor, date ordered, cost per item, additional fees, and total cost.</t>
  </si>
  <si>
    <t>3. Examine the spreadsheet carefully; you may want to adjust amounts based on your operations or staff. This spreadsheet is meant to serve as a guide offers suggestions only.</t>
  </si>
  <si>
    <t xml:space="preserve">4. You will fill in columns for cost/unit, additional fees (if applicable), vendor, and date ordered. These columns are indicated with an arrow in the heading. </t>
  </si>
  <si>
    <t>5. This newest version of the Equipment List includes a Unit of Measurement column to better clarify the recommended order amount for each item. These are recommendations only; your operations may call for alternative items.</t>
  </si>
  <si>
    <t xml:space="preserve">6. As you research prices and enter costs into Column F, the totals in Column H will populate for you. </t>
  </si>
  <si>
    <t xml:space="preserve">7. This section is separated into 10 categorical components. There is an additional miscellaneous section where you can add any additional items you plan to purchase that may not be included. </t>
  </si>
  <si>
    <t>Wellness Section</t>
  </si>
  <si>
    <t>1. Each section has four columns: Equipment or supply item name, the quantity recommended to order to start, cost per unit and total cost.</t>
  </si>
  <si>
    <t>2.  Examine the spreadsheet careful; you may want to adjust amounts or specifics based on your operations or veterinarian's choice. This spreadsheet is meant to serve as a guide and offers suggestions only.</t>
  </si>
  <si>
    <t xml:space="preserve">3. As you research prices, enter them into Column C. The totals in Column D will populate for you. </t>
  </si>
  <si>
    <t>4. This section only contains three components. It is assumed that the bulk of shared furniture and items would be purchased for the HQHVSN arm of the clinic.</t>
  </si>
  <si>
    <t>MEDICAL EQUIPMENT &amp; BIG-TICKET SUPPLIES</t>
  </si>
  <si>
    <t>Anesthetic Equipment</t>
  </si>
  <si>
    <t>Need</t>
  </si>
  <si>
    <t>Unit of Measure</t>
  </si>
  <si>
    <t>Date Ordered ↓</t>
  </si>
  <si>
    <t>Cost/Unit ↓</t>
  </si>
  <si>
    <t>Add'l Fees ↓</t>
  </si>
  <si>
    <t>Total</t>
  </si>
  <si>
    <t>Pole or wall-mounted</t>
  </si>
  <si>
    <t>Each</t>
  </si>
  <si>
    <t xml:space="preserve">Isoflurane or sevoflurane </t>
  </si>
  <si>
    <t>Ask vendor for specifics on your machine</t>
  </si>
  <si>
    <t>Part of scavenger system; creates leak-proof connection to scavenge gases</t>
  </si>
  <si>
    <t>Carrier air inlet valves</t>
  </si>
  <si>
    <t>Use for giving flow-by oxygen; at minimum one for each feline patient per day</t>
  </si>
  <si>
    <t>F-circuit (pediatric)</t>
  </si>
  <si>
    <t>F-circuit (large)</t>
  </si>
  <si>
    <t>Stock 1 size bag per anesthesia machine</t>
  </si>
  <si>
    <t>For very large dogs; have 2-3 on hand</t>
  </si>
  <si>
    <t>To clean inside of tubes; get two sizes to accommodate all ET tubes</t>
  </si>
  <si>
    <t>Pkg of 3</t>
  </si>
  <si>
    <t>Non-Anesthetic Equipment</t>
  </si>
  <si>
    <t>Autoclave XL</t>
  </si>
  <si>
    <t>Rubber seal on inside of autoclave. Have back-ups on hand when they wear out</t>
  </si>
  <si>
    <t>Baby scales can be a cheaper alternative but do not last as long</t>
  </si>
  <si>
    <t>EZ-Nabber (for cats)</t>
  </si>
  <si>
    <t>Useful for inducing fractious cats in kennels; order smaller size for easier handling</t>
  </si>
  <si>
    <t>Clipper</t>
  </si>
  <si>
    <t>Size 40; order one set per prep table + a back-up</t>
  </si>
  <si>
    <t>For keeping scrub and solution containers warm</t>
  </si>
  <si>
    <t>Place in surgery, in prep and anywhere animals are given medications</t>
  </si>
  <si>
    <t>Distiller</t>
  </si>
  <si>
    <t>For creating your own distilled water; (will need gallons if not purchased)</t>
  </si>
  <si>
    <t>Attach to 5 gallon jugs for easier dissemination; ex. for distilled water</t>
  </si>
  <si>
    <t>Measure recovery space and get one to fit recovery mat</t>
  </si>
  <si>
    <t>Get multiple; techs and doctors often use in prep or surgery</t>
  </si>
  <si>
    <t>To use as base of recovery beach</t>
  </si>
  <si>
    <t>Compatible with eye wash station listed above</t>
  </si>
  <si>
    <t>Tip: Use forks from the side of the trap; using from the top = higher risk of bending</t>
  </si>
  <si>
    <t>Flashlight</t>
  </si>
  <si>
    <t>To have on hand in the event of a power outage</t>
  </si>
  <si>
    <t>For use with heated water blanket; need 1 pump per water blanket</t>
  </si>
  <si>
    <t>Fluid pump</t>
  </si>
  <si>
    <t>Also called infusion pump; used when giving sub-q fluids</t>
  </si>
  <si>
    <t>Ideal to have one per surgery table</t>
  </si>
  <si>
    <t>Macrobore Prepierced Y-Site, 80"</t>
  </si>
  <si>
    <t>Laryngoscope</t>
  </si>
  <si>
    <t>Handle</t>
  </si>
  <si>
    <t>A small and large blade for intubating animals of different sizes</t>
  </si>
  <si>
    <t>Can be costly, but nice to have to aid staff in lifting large dogs</t>
  </si>
  <si>
    <t>Keep an eye out for specials; get a universal scanner</t>
  </si>
  <si>
    <t>Microwave</t>
  </si>
  <si>
    <t>For warming rice bags; look for a durable brand that uses max 900 watts</t>
  </si>
  <si>
    <t>Muzzles</t>
  </si>
  <si>
    <t>Packs of various sizes available through vendors</t>
  </si>
  <si>
    <t>Pkg, Varies</t>
  </si>
  <si>
    <t xml:space="preserve">If not using a concentrator, will need a regular oxygen supplier </t>
  </si>
  <si>
    <t>For use at each prep table and each surgery table, plus one extra</t>
  </si>
  <si>
    <t>Refrigerator w/ freezer (full-size)</t>
  </si>
  <si>
    <t>For storing vaccines or medications as well as ice packs</t>
  </si>
  <si>
    <t>Safe</t>
  </si>
  <si>
    <t>Sam splint 4.25" x 36"</t>
  </si>
  <si>
    <t>Or gear tie (see equipment tips booklet)</t>
  </si>
  <si>
    <t>Shop vac</t>
  </si>
  <si>
    <t>See equipment tips booklet for storage ideas; look for a 5-gallon model</t>
  </si>
  <si>
    <t>Space blankets</t>
  </si>
  <si>
    <t>Staple remover</t>
  </si>
  <si>
    <t>Stethoscope</t>
  </si>
  <si>
    <t>Look for one that has a pediatric option</t>
  </si>
  <si>
    <t>Stretcher</t>
  </si>
  <si>
    <t>To assist in carrying large animals (does not have a lift)</t>
  </si>
  <si>
    <t>Surgery table 5'x2'</t>
  </si>
  <si>
    <t>Invest in a table that can be adjusted for your surgeon</t>
  </si>
  <si>
    <t>Surgical light</t>
  </si>
  <si>
    <t>Surgical light, backup bulb</t>
  </si>
  <si>
    <t>Syringe storage bins</t>
  </si>
  <si>
    <t>Rectangular tupperware containers</t>
  </si>
  <si>
    <t>At ASNA, we have a large and small squeeze cage; helpful for inducing fractious dogs</t>
  </si>
  <si>
    <t>Thermometer</t>
  </si>
  <si>
    <t>Invest in quick temperature thermometers; rectal thermometers</t>
  </si>
  <si>
    <t>Thoracic positioners (small)</t>
  </si>
  <si>
    <t>Thoracic positioners (large)</t>
  </si>
  <si>
    <t>Utility cart</t>
  </si>
  <si>
    <t>Can be helpful to have one for intake and one for prep, if space available</t>
  </si>
  <si>
    <t>Walk-on scale</t>
  </si>
  <si>
    <t>May need more than one if separate entrances for dogs (ex. transport vs. public)</t>
  </si>
  <si>
    <t>Waterproof mattress zip cover</t>
  </si>
  <si>
    <t>Kennels</t>
  </si>
  <si>
    <t>3'x4' dog runs</t>
  </si>
  <si>
    <t>Shelving with enough depth to allow for vertical placement of traps saves space</t>
  </si>
  <si>
    <t>Instruments &amp; Pack Supplies</t>
  </si>
  <si>
    <t>Mid-grade German or higher</t>
  </si>
  <si>
    <t>Mid-grade German or higher; purchase extras to hold aside for ear tips</t>
  </si>
  <si>
    <t>High-grade German</t>
  </si>
  <si>
    <t>Economy</t>
  </si>
  <si>
    <t>Economy - vet to choose style</t>
  </si>
  <si>
    <t>Economy, ratchet-style</t>
  </si>
  <si>
    <t>Clean autoclaves weekly to maintain life of the machine</t>
  </si>
  <si>
    <t>Bottle</t>
  </si>
  <si>
    <t>Instrument enzymatic cleaner, for use in ultrasonic cleaner</t>
  </si>
  <si>
    <t>12/package</t>
  </si>
  <si>
    <t>Pkg of 12</t>
  </si>
  <si>
    <t>Indicator strips</t>
  </si>
  <si>
    <t>To include in surgical packs; indicates sterility</t>
  </si>
  <si>
    <t>Pkg of 50</t>
  </si>
  <si>
    <t>Instrument milk</t>
  </si>
  <si>
    <t>Instruments soak in lubricant before going into ultrasonic cleaner</t>
  </si>
  <si>
    <t>30" x 30" or vet preference</t>
  </si>
  <si>
    <t xml:space="preserve">For sterilizing single use instruments </t>
  </si>
  <si>
    <t>Pkg of 200</t>
  </si>
  <si>
    <t>Added to instrument buckets when cleaning instruments</t>
  </si>
  <si>
    <t>Tape, autoclave</t>
  </si>
  <si>
    <t>1" or 0.75" are standard width</t>
  </si>
  <si>
    <t>Roll</t>
  </si>
  <si>
    <t>Ultrasonic cleaner</t>
  </si>
  <si>
    <t>Ultrasonic basket</t>
  </si>
  <si>
    <t>MEDICAL CONSUMABLES</t>
  </si>
  <si>
    <t>Surgeon Supplies</t>
  </si>
  <si>
    <t>Avagard</t>
  </si>
  <si>
    <t xml:space="preserve">Surgeon waterless scrub; sterillium gel is an alternative </t>
  </si>
  <si>
    <t>Avagard hand pump</t>
  </si>
  <si>
    <t>Mounts to wall</t>
  </si>
  <si>
    <t>Disposable cautery</t>
  </si>
  <si>
    <t>Disposable stapler</t>
  </si>
  <si>
    <t>Gloves (surgical)</t>
  </si>
  <si>
    <t>Box of 50</t>
  </si>
  <si>
    <t>100/box</t>
  </si>
  <si>
    <t>Box of 100</t>
  </si>
  <si>
    <t>Surgeon gowns</t>
  </si>
  <si>
    <t>Suture cassette holder</t>
  </si>
  <si>
    <t>Using suture on a reel represents a significant cost-saving for clinics</t>
  </si>
  <si>
    <t>Suture, monofilament absorbable</t>
  </si>
  <si>
    <t>Size 1 cassette</t>
  </si>
  <si>
    <t>Size 0 cassette</t>
  </si>
  <si>
    <t>Size 2-0 cassette</t>
  </si>
  <si>
    <t>Size 3-0 cassette</t>
  </si>
  <si>
    <t>Size 4-0 cassette; used rarely but on hand if needed</t>
  </si>
  <si>
    <t>Size 5-0 swaged suture (not available in cassettes); used rarely</t>
  </si>
  <si>
    <t>Needles/Syringes/IV Supplies</t>
  </si>
  <si>
    <t>Needles</t>
  </si>
  <si>
    <t>Size #10, 12/pack</t>
  </si>
  <si>
    <t>Size #12, 12/pack</t>
  </si>
  <si>
    <t>Size #14, 12/pack</t>
  </si>
  <si>
    <t>Size #16, 12/pack</t>
  </si>
  <si>
    <t>20g x 1.25"; catheters are sold in increments of 50</t>
  </si>
  <si>
    <t>20g x 1.0"</t>
  </si>
  <si>
    <t>18g x 1.25"</t>
  </si>
  <si>
    <t>22g x 1.0"</t>
  </si>
  <si>
    <t>24g x 0.75"</t>
  </si>
  <si>
    <t>Syringes</t>
  </si>
  <si>
    <t>1cc w/25g needles; look for "low dead space" needles</t>
  </si>
  <si>
    <t>3cc w/ 22g needles, LuerLock; look for "low dead space" needles</t>
  </si>
  <si>
    <t>6cc, LuerLock</t>
  </si>
  <si>
    <t xml:space="preserve">10cc or 12cc </t>
  </si>
  <si>
    <t>Box of 80</t>
  </si>
  <si>
    <t>20cc, slip tip</t>
  </si>
  <si>
    <t>60cc to have on hand for drawing warm sub-q fluids</t>
  </si>
  <si>
    <t>Box of 20</t>
  </si>
  <si>
    <t>Operating Supplies</t>
  </si>
  <si>
    <t>Alcohol (isopropyl)</t>
  </si>
  <si>
    <t>70% - for use in surgery</t>
  </si>
  <si>
    <t>Gallon</t>
  </si>
  <si>
    <t>91% - cleaning sharpie marks on laminated cards or forms</t>
  </si>
  <si>
    <t>Use new sleeve for each rice bag to prevent cross-contamination</t>
  </si>
  <si>
    <t>Sleeve</t>
  </si>
  <si>
    <t>Applicators, cotton tipped</t>
  </si>
  <si>
    <t>Pkg of 1000</t>
  </si>
  <si>
    <t>50/pack</t>
  </si>
  <si>
    <t>Bouffant caps (surgical)</t>
  </si>
  <si>
    <t>Cat carriers (12/pack)</t>
  </si>
  <si>
    <t>Plan to have on hand for owners who do not have their own carrier</t>
  </si>
  <si>
    <t>Chlorhexidine scrub</t>
  </si>
  <si>
    <t>Chlorhexidine solution</t>
  </si>
  <si>
    <t>Corn oil</t>
  </si>
  <si>
    <t>Distilled water</t>
  </si>
  <si>
    <t>Purchase in 5 gallon units; attach dolphin pumps for easier use</t>
  </si>
  <si>
    <t>Elizabethan collars (10/pack)</t>
  </si>
  <si>
    <t>Pkg of 10</t>
  </si>
  <si>
    <t>Elizabethan collars (50/pack)</t>
  </si>
  <si>
    <t>Keep in prep and recovery</t>
  </si>
  <si>
    <t>Face mask (surgical)</t>
  </si>
  <si>
    <t>50/box</t>
  </si>
  <si>
    <t>Gauze, 3x3 sleeve</t>
  </si>
  <si>
    <t>Gauze, 4x4 sleeve</t>
  </si>
  <si>
    <t>Gel foam</t>
  </si>
  <si>
    <t>Gloves (exam)</t>
  </si>
  <si>
    <t>Nitrile gloves are an alternative to avoid issues with latex allergies</t>
  </si>
  <si>
    <t>For maintenance and daily cleaning of clipper blades</t>
  </si>
  <si>
    <t>Hand sanitizer</t>
  </si>
  <si>
    <t>Place sanitizer throughout the clinic, anywhere animals are handled</t>
  </si>
  <si>
    <t>Hematocrit tube clay</t>
  </si>
  <si>
    <t>Tube sealer (tip: keep in locked baggie to maintain clay consistency)</t>
  </si>
  <si>
    <t>Hematocrit tubes</t>
  </si>
  <si>
    <t>Heparinized red</t>
  </si>
  <si>
    <t>Pkg of 100</t>
  </si>
  <si>
    <t>Small bottle to spray on blood-stained laundry</t>
  </si>
  <si>
    <t>Ice packs</t>
  </si>
  <si>
    <t>Save from vaccine shipments</t>
  </si>
  <si>
    <t>For creating ID collars for dogs</t>
  </si>
  <si>
    <t>Pkg of 500</t>
  </si>
  <si>
    <t>Karo syrup</t>
  </si>
  <si>
    <t>Lactated ringers (Inj USP LifeCare LRS)</t>
  </si>
  <si>
    <t>1L bags (case of 14)</t>
  </si>
  <si>
    <t>Case of 14</t>
  </si>
  <si>
    <t>Masking tape</t>
  </si>
  <si>
    <t>Labeling carriers or kennels; at ASNA, we purchase multiple colors for select reasons</t>
  </si>
  <si>
    <t>Newspaper</t>
  </si>
  <si>
    <t>Case of 105</t>
  </si>
  <si>
    <t>Rice (uncooked)</t>
  </si>
  <si>
    <t>Pillow cases</t>
  </si>
  <si>
    <t>To quickly use for feline patients brought in without a carrier</t>
  </si>
  <si>
    <t>Sharp containers</t>
  </si>
  <si>
    <t xml:space="preserve">Sizes vary; we purchase 3 gallon containers and keep back-ups on hand </t>
  </si>
  <si>
    <t>Silver nitrate applicators</t>
  </si>
  <si>
    <t>Squeeze bottles</t>
  </si>
  <si>
    <t>Food service bottles can be used for scrub and solution in prep</t>
  </si>
  <si>
    <t>Nalgene plastic bottles</t>
  </si>
  <si>
    <t>Last a long time; good for corn oil</t>
  </si>
  <si>
    <t>Squeeze bottles, small</t>
  </si>
  <si>
    <t>Additional vials allow for dilution or bulk purchases to be split</t>
  </si>
  <si>
    <t>Box of 25</t>
  </si>
  <si>
    <t>Amber vials are more expensive but do not need to be wrapped</t>
  </si>
  <si>
    <t>Sterile water (250 mL)</t>
  </si>
  <si>
    <t>Tape, 1" porous</t>
  </si>
  <si>
    <t>Zonas</t>
  </si>
  <si>
    <t>Green, Ketchum</t>
  </si>
  <si>
    <t>Tongue Depressor, 6"</t>
  </si>
  <si>
    <t>Box of 500</t>
  </si>
  <si>
    <t>Tube socks</t>
  </si>
  <si>
    <t>Large size for filling rice socks</t>
  </si>
  <si>
    <t>Tupperware bowls</t>
  </si>
  <si>
    <t>For holding and storing gauze to be used in prep</t>
  </si>
  <si>
    <t>Stainless steel pet food bowls</t>
  </si>
  <si>
    <t>To use when expressing bladders for easy clean-up</t>
  </si>
  <si>
    <t>Vet bond</t>
  </si>
  <si>
    <t>Surgical glue</t>
  </si>
  <si>
    <t>Vet wrap (12/case)</t>
  </si>
  <si>
    <t>2" x 50 yd is standard size. Also used to wrap clear bottles to protect from light</t>
  </si>
  <si>
    <t>Case of 12</t>
  </si>
  <si>
    <t>Zip ties</t>
  </si>
  <si>
    <t>To use on cat carriers as needed</t>
  </si>
  <si>
    <t>Ziploc bags (50/box)</t>
  </si>
  <si>
    <t>For storing patient medications and drug bag insert during prep</t>
  </si>
  <si>
    <t>Controlled Substances</t>
  </si>
  <si>
    <t>Euthanasia solution (100 mL)</t>
  </si>
  <si>
    <t>Heparin Inj 1000U (1000 IU/mL)</t>
  </si>
  <si>
    <t>If using for blood draws</t>
  </si>
  <si>
    <t>Schedule II controlled substance</t>
  </si>
  <si>
    <t>Brand name: Telazol; look for generics for significant cost savings</t>
  </si>
  <si>
    <t>Brand name: Torbugesic; look for generics for significant cost savings</t>
  </si>
  <si>
    <t>Acepromazine (50 mL)</t>
  </si>
  <si>
    <t>Atipamazole 5 mg/mL (10 mL)</t>
  </si>
  <si>
    <t>Brand name = Antisedan; look for generics such as Contrased for cost savings</t>
  </si>
  <si>
    <t>Atropine (100 mL)</t>
  </si>
  <si>
    <t>Keep 1 bottle in each crash cart plus 1 bottle as back-up</t>
  </si>
  <si>
    <t>1GM injectable</t>
  </si>
  <si>
    <t>Be on the lookout for generics for cost savings</t>
  </si>
  <si>
    <t>Short shelf life once opened; purchase only if needed often</t>
  </si>
  <si>
    <t>Dexamethasone SP (100 mL)</t>
  </si>
  <si>
    <t>Dexmedetomidine 0.5 mg/mL</t>
  </si>
  <si>
    <t>Epinephrine (50 mL)</t>
  </si>
  <si>
    <t>Benzo reversal drug</t>
  </si>
  <si>
    <t>Ivermectin (50 mL)</t>
  </si>
  <si>
    <t>Meloxicam (20 mL)</t>
  </si>
  <si>
    <t>Naloxone (10 mL)</t>
  </si>
  <si>
    <t>To send home as needed</t>
  </si>
  <si>
    <t>Pkg/Bottle</t>
  </si>
  <si>
    <t>Oral suspension; brand name = Clavamox; generics will provide cost savings</t>
  </si>
  <si>
    <t>Brand name = Panalog</t>
  </si>
  <si>
    <t>For treating live fleas on patients</t>
  </si>
  <si>
    <t>Antibiotic or DVM choice</t>
  </si>
  <si>
    <t>30 packets per box</t>
  </si>
  <si>
    <t xml:space="preserve">Mixed w/ lactulose to create a 100 mg/mL oral solution of Gabapentin </t>
  </si>
  <si>
    <t>Will send home for rescheduled high-anxiety dogs</t>
  </si>
  <si>
    <t>Isoflurane (250 mL)</t>
  </si>
  <si>
    <t>Anesthetic inhalant</t>
  </si>
  <si>
    <t>For compounding oral gabapentin in-house</t>
  </si>
  <si>
    <t>Delayed release capsules, 30 count; ASNA sends home with patient as needed</t>
  </si>
  <si>
    <t>Delayed release capsules, 100 count; ASNA sends home with patient as needed</t>
  </si>
  <si>
    <t>Sent home as needed or upon request</t>
  </si>
  <si>
    <t>Vaccines &amp; Services</t>
  </si>
  <si>
    <t>Rabies vaccine</t>
  </si>
  <si>
    <t>Purchase in bulk to get the same lot number</t>
  </si>
  <si>
    <t>Rabies tags</t>
  </si>
  <si>
    <t>Bordetella</t>
  </si>
  <si>
    <t>Canine distemper (ex. DAPPV)</t>
  </si>
  <si>
    <t>Feline distemper (FVRCP)</t>
  </si>
  <si>
    <t>Microchips</t>
  </si>
  <si>
    <t>NON-MEDICAL SUPPLIES</t>
  </si>
  <si>
    <t>Office Supplies &amp; Equipment</t>
  </si>
  <si>
    <t>If using the lobby for wellness, you will want more options for seating in lobby</t>
  </si>
  <si>
    <t>Clinic phone</t>
  </si>
  <si>
    <t>Clipboards</t>
  </si>
  <si>
    <t>Have a few on hand if needed for paper forms; most forms are completed online</t>
  </si>
  <si>
    <t>If needed for collecting payment in person</t>
  </si>
  <si>
    <t>Dry erase board</t>
  </si>
  <si>
    <t>Can be useful in lobby, offices, conference rooms, kennels, pack room and prep</t>
  </si>
  <si>
    <t>Dry erase markers</t>
  </si>
  <si>
    <t>Look at bulk packaging for discounts</t>
  </si>
  <si>
    <t>Extension cords</t>
  </si>
  <si>
    <t>First aid kit</t>
  </si>
  <si>
    <t>Ink pens</t>
  </si>
  <si>
    <t>Kleenex tissue</t>
  </si>
  <si>
    <t>Label printer</t>
  </si>
  <si>
    <t>To allow for printing of prescription labels directly from software</t>
  </si>
  <si>
    <t>Laptop or desktop computer</t>
  </si>
  <si>
    <t>For reception</t>
  </si>
  <si>
    <t>Leashes</t>
  </si>
  <si>
    <t>Use double slip leads to bring dogs in from vehicles</t>
  </si>
  <si>
    <t>Post-its</t>
  </si>
  <si>
    <t>Prescription labels</t>
  </si>
  <si>
    <t>Sizes vary; Dymo prescription labels are 2-1/8 in x 2-3/4 in</t>
  </si>
  <si>
    <t>Choose a 3-1 option that can print labels, kennel cards, and routine paperwork</t>
  </si>
  <si>
    <t>Printer paper</t>
  </si>
  <si>
    <t>Look at bulk purchasing options</t>
  </si>
  <si>
    <t>Print toner</t>
  </si>
  <si>
    <t>Scissors</t>
  </si>
  <si>
    <t>You may also want to invest in a paper cutter for bulk cutting</t>
  </si>
  <si>
    <t>Sharpies</t>
  </si>
  <si>
    <t>Shelves</t>
  </si>
  <si>
    <t>Various storage shelves for lobby, offices, and storage closets</t>
  </si>
  <si>
    <t>Stapler</t>
  </si>
  <si>
    <t>Storage cabinets</t>
  </si>
  <si>
    <t>Tablets</t>
  </si>
  <si>
    <t>For staff to use during intake and for notes during surgery and exams</t>
  </si>
  <si>
    <t>Tape</t>
  </si>
  <si>
    <t>Cleaning &amp; Maintenance Supplies</t>
  </si>
  <si>
    <t>Batteries</t>
  </si>
  <si>
    <t>AA for pulse ox; others as needed depending on equipment</t>
  </si>
  <si>
    <t>Brooms</t>
  </si>
  <si>
    <t>Buckets</t>
  </si>
  <si>
    <t>Blankets, towels, fleece</t>
  </si>
  <si>
    <t>Dish towels</t>
  </si>
  <si>
    <t>Dish soap</t>
  </si>
  <si>
    <t>Hand soap</t>
  </si>
  <si>
    <t>Kitchen sponges</t>
  </si>
  <si>
    <t>For break room</t>
  </si>
  <si>
    <t>Laundry basket</t>
  </si>
  <si>
    <t>Separate kennel and surgical laundry, as well as clean and dirty laundry</t>
  </si>
  <si>
    <t>Laundry detergent</t>
  </si>
  <si>
    <t>Mop</t>
  </si>
  <si>
    <t>Mop heads</t>
  </si>
  <si>
    <t>Paper towels</t>
  </si>
  <si>
    <t>Purchase in bulk if storage space allows</t>
  </si>
  <si>
    <t>Pipe cleaner brush</t>
  </si>
  <si>
    <t>For cleaning endotracheal tubes, be sure to get extra long for large tubes</t>
  </si>
  <si>
    <t>Set</t>
  </si>
  <si>
    <t>Plastic spray bottles</t>
  </si>
  <si>
    <t>Rags</t>
  </si>
  <si>
    <t>Rescue labels</t>
  </si>
  <si>
    <t>Order when purchasing Rescue to label secondary bottles</t>
  </si>
  <si>
    <t>Scrub brush (instruments)</t>
  </si>
  <si>
    <t>Scrub brush (runs)</t>
  </si>
  <si>
    <t>Toilet paper</t>
  </si>
  <si>
    <t>Trash bags</t>
  </si>
  <si>
    <t>Trash cans</t>
  </si>
  <si>
    <t>Number may vary; at least one per room &amp; per prep station</t>
  </si>
  <si>
    <t>Wool dryer balls</t>
  </si>
  <si>
    <t>Use in place of dryer sheets</t>
  </si>
  <si>
    <t>Wysi Wash or generic granules</t>
  </si>
  <si>
    <t>Pool Life TurboShock 78% granules, 1 bag will last several months</t>
  </si>
  <si>
    <t>1lb Bag</t>
  </si>
  <si>
    <t>MISCELLANEOUS ITEMS</t>
  </si>
  <si>
    <t>Additional Purchases ↓</t>
  </si>
  <si>
    <t>Need ↓</t>
  </si>
  <si>
    <t>Unit of Measure ↓</t>
  </si>
  <si>
    <t>Item Total</t>
  </si>
  <si>
    <t>Exam Room Equipment &amp; Consumables</t>
  </si>
  <si>
    <t>Vendor</t>
  </si>
  <si>
    <t>Date Ordered</t>
  </si>
  <si>
    <t>Date Received</t>
  </si>
  <si>
    <t>Cost/Unit</t>
  </si>
  <si>
    <t>Add'l Fees</t>
  </si>
  <si>
    <t>Calming spray, canine</t>
  </si>
  <si>
    <t>Calming spray, feline</t>
  </si>
  <si>
    <t>Centrifuge</t>
  </si>
  <si>
    <t>Churu lickables</t>
  </si>
  <si>
    <t>Diffuser refill, canine</t>
  </si>
  <si>
    <t>Diffuser refill, feline</t>
  </si>
  <si>
    <t>Electric clippers</t>
  </si>
  <si>
    <t>Jars (clear), for treats</t>
  </si>
  <si>
    <t>Kwik Stop</t>
  </si>
  <si>
    <t>Lint roller</t>
  </si>
  <si>
    <t>Needles, 25G x 5/8" box</t>
  </si>
  <si>
    <t>Needles, 22G x 3/4" box</t>
  </si>
  <si>
    <t>Needles, 18G x 1" box</t>
  </si>
  <si>
    <t>Q-tips</t>
  </si>
  <si>
    <t>Rescue cleaner</t>
  </si>
  <si>
    <t>Shop-vac</t>
  </si>
  <si>
    <t>Syringe, 1cc</t>
  </si>
  <si>
    <t>Syringe, 3cc</t>
  </si>
  <si>
    <t>Trash can liners</t>
  </si>
  <si>
    <t>Treats, canine</t>
  </si>
  <si>
    <t>Treats, feline</t>
  </si>
  <si>
    <t>Laboratory</t>
  </si>
  <si>
    <t>Bordetella, 25 dose flats</t>
  </si>
  <si>
    <t>Canine distemper, 25 dose flats</t>
  </si>
  <si>
    <t>Fecasol</t>
  </si>
  <si>
    <t>Feline distemper, 25 dose flats</t>
  </si>
  <si>
    <t>IDEXX CBC</t>
  </si>
  <si>
    <t>IDEXX Chem 10</t>
  </si>
  <si>
    <t>IDEXX Chem 17</t>
  </si>
  <si>
    <t>Microscope</t>
  </si>
  <si>
    <t>Printer</t>
  </si>
  <si>
    <t>Rabies vaccine 1-year</t>
  </si>
  <si>
    <t>Rabies 3-year</t>
  </si>
  <si>
    <t>Pharmacy</t>
  </si>
  <si>
    <t xml:space="preserve">Capstar, feline </t>
  </si>
  <si>
    <t>Convenia</t>
  </si>
  <si>
    <t>Deworming medication</t>
  </si>
  <si>
    <t>Flea preventative, small cat</t>
  </si>
  <si>
    <t>Flea preventative, medium cat</t>
  </si>
  <si>
    <t>Flea preventative, large cat</t>
  </si>
  <si>
    <t>Flea and tick preventative, small dog</t>
  </si>
  <si>
    <t>Flea and tick preventative, medium dog</t>
  </si>
  <si>
    <t>Flea and tick preventative, large dog</t>
  </si>
  <si>
    <t>Nutrical gel</t>
  </si>
  <si>
    <t>Pharmacy chair</t>
  </si>
  <si>
    <t>Pharmacy desk</t>
  </si>
  <si>
    <t>Additional Items</t>
  </si>
  <si>
    <t>Search "cat den shield" or "feral cat shield" online to find vendors</t>
  </si>
  <si>
    <t>Vendor ↓</t>
  </si>
  <si>
    <t>Baby wipes, unscented</t>
  </si>
  <si>
    <t>Cat scale</t>
  </si>
  <si>
    <t>Cotton balls</t>
  </si>
  <si>
    <t>Exam stool</t>
  </si>
  <si>
    <t>Exam table</t>
  </si>
  <si>
    <t>Exam room tablet</t>
  </si>
  <si>
    <t>First aid kit (for staff)</t>
  </si>
  <si>
    <t>Forti flora, canine</t>
  </si>
  <si>
    <t>Forti flora, feline</t>
  </si>
  <si>
    <t>Gloves, exam</t>
  </si>
  <si>
    <t>IV fluid stand</t>
  </si>
  <si>
    <t>Lactated ringers &amp; line</t>
  </si>
  <si>
    <t>Microchip scanner</t>
  </si>
  <si>
    <t>Nail trimmer, large</t>
  </si>
  <si>
    <t>Nail trimmer, small</t>
  </si>
  <si>
    <t>Sharps containers</t>
  </si>
  <si>
    <t>Slip lead</t>
  </si>
  <si>
    <t>Storage cabinet</t>
  </si>
  <si>
    <t>Syringe, oral dose 1 mL</t>
  </si>
  <si>
    <t>Syringe, oral dose 3 mL</t>
  </si>
  <si>
    <t>Towels &amp; blankets</t>
  </si>
  <si>
    <t>Vet wrap</t>
  </si>
  <si>
    <t>Canine leptospirosis vaccine, 25 dose flats</t>
  </si>
  <si>
    <t>Fecal assay kit</t>
  </si>
  <si>
    <t>Fecal loop, disposable, adult</t>
  </si>
  <si>
    <t>Fecal loop, disposable, pediatric</t>
  </si>
  <si>
    <t>Feline leukemia vaccine, 25 dose flats</t>
  </si>
  <si>
    <t>Flourescein dye strips</t>
  </si>
  <si>
    <t>IDEXX FeLV/FIV</t>
  </si>
  <si>
    <t>IDEXX 4DX test</t>
  </si>
  <si>
    <t>IDEXX machine</t>
  </si>
  <si>
    <t>Label maker</t>
  </si>
  <si>
    <t>Tag machine</t>
  </si>
  <si>
    <t>Vaccine refrigerator</t>
  </si>
  <si>
    <t>IDEXX parvo test</t>
  </si>
  <si>
    <t>IDEXX SNAP heartworm test</t>
  </si>
  <si>
    <t>IDEXX urinalysis with UPC</t>
  </si>
  <si>
    <t>Amoxicillin suspension 15 mL</t>
  </si>
  <si>
    <t>Baytril Otic 15 mL</t>
  </si>
  <si>
    <t>Capstar, canine 2-25 lb</t>
  </si>
  <si>
    <t>Capstar, canine 25 lb+</t>
  </si>
  <si>
    <t>Carprofen 25 mg</t>
  </si>
  <si>
    <t>Carprofen 75 mg</t>
  </si>
  <si>
    <t>Carprofen 100 mg</t>
  </si>
  <si>
    <t>Carprofen injectable</t>
  </si>
  <si>
    <t>Cephalexin 250 mg bottles, 500 ct</t>
  </si>
  <si>
    <t>Cephalexin 500 mg bottles, 500 ct</t>
  </si>
  <si>
    <t>Control drug safe</t>
  </si>
  <si>
    <t>Doxycycline 50 mg</t>
  </si>
  <si>
    <t>Doxycycline 100 mg</t>
  </si>
  <si>
    <t>Drontal feline</t>
  </si>
  <si>
    <t>Drontal small</t>
  </si>
  <si>
    <t>Drontal medium</t>
  </si>
  <si>
    <t>Drontal large</t>
  </si>
  <si>
    <t>Ear-cleaning solution</t>
  </si>
  <si>
    <t>Feline joint supplement</t>
  </si>
  <si>
    <t>Fluoxetine caps 10 mg</t>
  </si>
  <si>
    <t>Fluoxetine caps 20 mg</t>
  </si>
  <si>
    <t>Fluoxetine caps 40 mg</t>
  </si>
  <si>
    <t>Gabapentin 50 mg</t>
  </si>
  <si>
    <t>Gabapentin 100 mg</t>
  </si>
  <si>
    <t>Gabapentin 300 mg</t>
  </si>
  <si>
    <t>Gentamycin Spray 60 mL</t>
  </si>
  <si>
    <t>K9 Joint Supplement, small/med</t>
  </si>
  <si>
    <t>K9 Joint Supplement, large</t>
  </si>
  <si>
    <t>Metronidazole 50 mg</t>
  </si>
  <si>
    <t>Metronidazole 62.5 mg</t>
  </si>
  <si>
    <t>Metronidazole 250 mg</t>
  </si>
  <si>
    <t>Metronidazole 500 mg</t>
  </si>
  <si>
    <t>Neopolybac ointment</t>
  </si>
  <si>
    <t>Pill Pals, small (canine)</t>
  </si>
  <si>
    <t>Pill Pals, large (canine)</t>
  </si>
  <si>
    <t>Pill Pockets (feline)</t>
  </si>
  <si>
    <t>Trazodone 100 mg</t>
  </si>
  <si>
    <t>Pill vial (20 dram)</t>
  </si>
  <si>
    <t>Additional Fees</t>
  </si>
  <si>
    <t xml:space="preserve">The equipment spreadsheet has been divided into two sections: one for spay/neuter operations, and the other for basic wellness. By basic wellness, we mean services such as vaccinations, testing or sale of flea and tick products. These services tend to represent the basics first added by HQHVSN clinics when expanding into wellness. This guide does not cover equipment or inventory needed for sick or emergency care. </t>
  </si>
  <si>
    <t xml:space="preserve">2. The spreadsheet amounts are suggestions based on a one-vet clinic with two preparation tables and two surgery tables in the operating room performing up to 35 surgeries per day with an equal mix of dogs and cats. </t>
  </si>
  <si>
    <r>
      <t xml:space="preserve">8. Refer to ASNA's </t>
    </r>
    <r>
      <rPr>
        <i/>
        <sz val="11"/>
        <color theme="1"/>
        <rFont val="Arial"/>
        <family val="2"/>
      </rPr>
      <t>Building Resource Guide</t>
    </r>
    <r>
      <rPr>
        <sz val="11"/>
        <color theme="1"/>
        <rFont val="Arial"/>
        <family val="2"/>
      </rPr>
      <t xml:space="preserve"> for more tips.</t>
    </r>
  </si>
  <si>
    <r>
      <t xml:space="preserve">5. Refer to ASNA's </t>
    </r>
    <r>
      <rPr>
        <i/>
        <sz val="11"/>
        <color theme="1"/>
        <rFont val="Arial"/>
        <family val="2"/>
      </rPr>
      <t>Building Resource Guide</t>
    </r>
    <r>
      <rPr>
        <sz val="11"/>
        <color theme="1"/>
        <rFont val="Arial"/>
        <family val="2"/>
      </rPr>
      <t xml:space="preserve"> for more tips.</t>
    </r>
  </si>
  <si>
    <t>Instructions for using the Equipment List</t>
  </si>
  <si>
    <t>Anesthesia stand</t>
  </si>
  <si>
    <t>Anesthesia vaporizer</t>
  </si>
  <si>
    <t>Pressure alarms or push button occlusion valve</t>
  </si>
  <si>
    <t>Flow meter</t>
  </si>
  <si>
    <t>Scavenger connectors</t>
  </si>
  <si>
    <t>Scavenger valves</t>
  </si>
  <si>
    <t>Scavenging system (multi-port)</t>
  </si>
  <si>
    <t>Anesthesia mask (L canine)</t>
  </si>
  <si>
    <t>Anesthesia mask (M feline)</t>
  </si>
  <si>
    <t>Anesthesia mask (S canine)</t>
  </si>
  <si>
    <t>Anesthesia mask (S feline)</t>
  </si>
  <si>
    <t>Connecting elbow, anesthesia machine</t>
  </si>
  <si>
    <t>Endotracheal tube cleaning brush, 4 mm</t>
  </si>
  <si>
    <t>Endotracheal tube cleaning brush, 5-9 mm</t>
  </si>
  <si>
    <t>Autoclave door and dam gasket</t>
  </si>
  <si>
    <t>Cat net</t>
  </si>
  <si>
    <t>Cat den shield</t>
  </si>
  <si>
    <t>Clipper blades</t>
  </si>
  <si>
    <t>Crockpot/bottle warmer</t>
  </si>
  <si>
    <t>Wall clock (w/ second hand)</t>
  </si>
  <si>
    <t>Dolphin pumps</t>
  </si>
  <si>
    <t>Electric blanket</t>
  </si>
  <si>
    <t>Exercises pads/kinder mats</t>
  </si>
  <si>
    <t>Eye wash station</t>
  </si>
  <si>
    <t>Eye wash saline refill bottle</t>
  </si>
  <si>
    <t>Trapped cat trap divider</t>
  </si>
  <si>
    <t>Heat therapy pump (HTP)</t>
  </si>
  <si>
    <t>Heating blankets</t>
  </si>
  <si>
    <t>Humane trapped cat traps</t>
  </si>
  <si>
    <t>Instrument stand</t>
  </si>
  <si>
    <t>Primary IV set</t>
  </si>
  <si>
    <t>Laryngoscope replacement light bulb, long</t>
  </si>
  <si>
    <t>Laryngoscope replacement light bulb, short</t>
  </si>
  <si>
    <t>Laundry machines</t>
  </si>
  <si>
    <t>Lift gurney</t>
  </si>
  <si>
    <t>Microchip scanner, universal</t>
  </si>
  <si>
    <t>O2 tank (backup)</t>
  </si>
  <si>
    <t>O2 tank rentals</t>
  </si>
  <si>
    <t>Oxygen concentrator</t>
  </si>
  <si>
    <t>Oxygen E-tank stand</t>
  </si>
  <si>
    <t>Prep tables 5'x2'</t>
  </si>
  <si>
    <t>Pulse oximeter w/ probes</t>
  </si>
  <si>
    <t>Surgical monitor</t>
  </si>
  <si>
    <t>Restraint gloves</t>
  </si>
  <si>
    <t>Squeeze cage</t>
  </si>
  <si>
    <t>Cat kennel bank</t>
  </si>
  <si>
    <t>Dog kennel bank</t>
  </si>
  <si>
    <t>Dog runs</t>
  </si>
  <si>
    <t>Community cat shelves</t>
  </si>
  <si>
    <t>14'0" 17-unit enclosure bank</t>
  </si>
  <si>
    <t>18"x18" 24-unit enclosure bank</t>
  </si>
  <si>
    <t>Carmalt, curved 6.25"</t>
  </si>
  <si>
    <t>Carmalt, straight 6.25"</t>
  </si>
  <si>
    <t>Carmalt, straight 8"</t>
  </si>
  <si>
    <t>Halstead - mosquito, curved 5"</t>
  </si>
  <si>
    <t>Halstead - mosquito, straight 5"</t>
  </si>
  <si>
    <t>Crile forceps, straight</t>
  </si>
  <si>
    <t>Metzenbaum scissors, curved 5.75"</t>
  </si>
  <si>
    <t>Olsen Hegar needleholders 5.5"</t>
  </si>
  <si>
    <t>Spay hook 8"</t>
  </si>
  <si>
    <t>Suture removal scissors</t>
  </si>
  <si>
    <t>Thumb forceps (Adson-Brown)</t>
  </si>
  <si>
    <t>Towel clamps 3.5"</t>
  </si>
  <si>
    <t>Chamber Brite autoclave cleaner</t>
  </si>
  <si>
    <t>Fenestrated drapes</t>
  </si>
  <si>
    <t>Huck towels</t>
  </si>
  <si>
    <t>Pack wraps</t>
  </si>
  <si>
    <t>Pet hair adhesive roller with handle</t>
  </si>
  <si>
    <t>Pet hair adhesive roller refill</t>
  </si>
  <si>
    <t>Sterilization pouches (200/pack)</t>
  </si>
  <si>
    <t>Surgical instrument cleaner and lubricant</t>
  </si>
  <si>
    <t>Scapel blades, stainless steel #10</t>
  </si>
  <si>
    <t>Scapel blades, stainless steel #15</t>
  </si>
  <si>
    <t>Sur-Vet Surflo ETFE IV catheter</t>
  </si>
  <si>
    <t xml:space="preserve">BD Insyte IV catheter </t>
  </si>
  <si>
    <t>FiveTen-K male adapter plug</t>
  </si>
  <si>
    <t>Ape OB sleeve, small hand, pink, 35"</t>
  </si>
  <si>
    <t>BD microtainer blood collection tube</t>
  </si>
  <si>
    <t>H-42 Clean clippers</t>
  </si>
  <si>
    <t>KVP ID band, white, 20"</t>
  </si>
  <si>
    <t>Sterile empty fliptop vial, clear, 10 mL</t>
  </si>
  <si>
    <t>Sterile empty fliptop vial, clear, 30 mL</t>
  </si>
  <si>
    <t>Sterile serum vial, amber, 10 mL</t>
  </si>
  <si>
    <t>Sterile serum vial, amber, 30 mL</t>
  </si>
  <si>
    <t>ThunderEase calming spray, 60 mL</t>
  </si>
  <si>
    <t>Tattoo paste (5 oz)</t>
  </si>
  <si>
    <t>Hydromorphone 2 mg/mL (20 mL)</t>
  </si>
  <si>
    <t>Ketamine 100 mg/mL (10 mL)</t>
  </si>
  <si>
    <t>Midazolam 5 mg/mL (10 mL)</t>
  </si>
  <si>
    <t>Cerenia (20 mL)</t>
  </si>
  <si>
    <t>Convenia 80 mg/mL</t>
  </si>
  <si>
    <t>Diphenhydramine 50 mg</t>
  </si>
  <si>
    <t>Famotidine Injection 40 mg (10 mg/mL), 4 mL</t>
  </si>
  <si>
    <t>Famotidine Injection 10 mg/mL, 20 mL</t>
  </si>
  <si>
    <t>Non-Injectables (Vial Size in Parentheses)</t>
  </si>
  <si>
    <t>Injectables (Vial Size in Parentheses)</t>
  </si>
  <si>
    <t>Lidocaine 2% Injection Local Anesthetic, 250 mL</t>
  </si>
  <si>
    <t>Phenylephrine HCL Injection, 10 mg/mL</t>
  </si>
  <si>
    <t>Sterile Saline Solution 0.9%, 250 mL</t>
  </si>
  <si>
    <t>Used for off and block, bleeding, 1 mL bottles, 25 per package</t>
  </si>
  <si>
    <t>10 mg/mL; diluted to 1 mg/mL</t>
  </si>
  <si>
    <t>Or Ropivacaine</t>
  </si>
  <si>
    <t>Go with the generic for cost-savings</t>
  </si>
  <si>
    <t>25 per package, 1 mL vials</t>
  </si>
  <si>
    <t>Amoxicillin &amp; Clavulanate potassium (62.5 mg/mL)</t>
  </si>
  <si>
    <t>Animax ointment (30 mL)</t>
  </si>
  <si>
    <t>Capstar 2-25 lbs</t>
  </si>
  <si>
    <t>Capstar 25 lbs+</t>
  </si>
  <si>
    <t>Fortiflora feline probiotic</t>
  </si>
  <si>
    <t>Gabapentin capsules (300 mg)</t>
  </si>
  <si>
    <t>Gabapentin capsules (100 mg)</t>
  </si>
  <si>
    <t>Lactulose solution 10g/15 mL</t>
  </si>
  <si>
    <t>Meloxicam (200 mL)</t>
  </si>
  <si>
    <t>Omeprazole (20 mg)</t>
  </si>
  <si>
    <t>Omeprazole (10 mg)</t>
  </si>
  <si>
    <t>Trazodone tablets (50 mg)</t>
  </si>
  <si>
    <t>Trazodone tablets (100 mg)</t>
  </si>
  <si>
    <t>Trazodone tablets (150 mg)</t>
  </si>
  <si>
    <t>Triple antibiotic opth. ointment</t>
  </si>
  <si>
    <t>Chairs: offices and lobby</t>
  </si>
  <si>
    <t>Credit card processing system</t>
  </si>
  <si>
    <t>Desks: offices and lobby</t>
  </si>
  <si>
    <t>Printer/copier/scanner</t>
  </si>
  <si>
    <t>Rescue disinfectant concentrate</t>
  </si>
  <si>
    <t>Scrub brush (enclosures)</t>
  </si>
  <si>
    <t>Canine masks are rarely used but good to have 1-2 of each size on hand</t>
  </si>
  <si>
    <t>Keep more feline masks on hand to use with elbows to give flow-by oxygen</t>
  </si>
  <si>
    <t>One pair of each circuit per anesthesia machine, and one backup for each</t>
  </si>
  <si>
    <r>
      <t xml:space="preserve">Vetroson (or comparable) - see equipment tips in the </t>
    </r>
    <r>
      <rPr>
        <i/>
        <sz val="10"/>
        <rFont val="Arial"/>
        <family val="2"/>
      </rPr>
      <t>Building Resource Guide</t>
    </r>
    <r>
      <rPr>
        <sz val="10"/>
        <rFont val="Arial"/>
        <family val="2"/>
      </rPr>
      <t xml:space="preserve"> for alternative options</t>
    </r>
  </si>
  <si>
    <t>See above - allows for regular rotation of circuits for demoisturizing</t>
  </si>
  <si>
    <t>Tuttnauer 3870M; we recommend a manual autoclave - 2540M is the smaller version</t>
  </si>
  <si>
    <t>Andis super 2 speed (or comparable) - order one set per prep table + a back-up</t>
  </si>
  <si>
    <t>Simple wall-mounted stations can be purchased from suppliers such as Uline</t>
  </si>
  <si>
    <t>Circulating water blanket; for surgery table - should be compatible with HTP pump</t>
  </si>
  <si>
    <t>Optional, esp. in beginning - for TNR program or trap rental program</t>
  </si>
  <si>
    <t>Keep kennel laundry separate from pack laundry; ideal to have multiple machines- industrial machines are costly but more durable</t>
  </si>
  <si>
    <t>"E-tank" to attach to anesthesia machine; emergency backup to concentrator</t>
  </si>
  <si>
    <r>
      <t xml:space="preserve">For use as an alternative to O2 tanks; see </t>
    </r>
    <r>
      <rPr>
        <i/>
        <sz val="10"/>
        <rFont val="Arial"/>
        <family val="2"/>
      </rPr>
      <t>Building Resource Guide</t>
    </r>
  </si>
  <si>
    <t>With regulator; to roll additional E-tank to where it is needed</t>
  </si>
  <si>
    <t>Must be able to be sanitized and cleaned; restaurant prep tables work well</t>
  </si>
  <si>
    <t>Multi-parameter monitor; keep at least one on hand for emergencies or high-risk patients</t>
  </si>
  <si>
    <r>
      <t xml:space="preserve">For controlled substance storage; see </t>
    </r>
    <r>
      <rPr>
        <i/>
        <sz val="10"/>
        <rFont val="Arial"/>
        <family val="2"/>
      </rPr>
      <t>Building Resource Guide</t>
    </r>
  </si>
  <si>
    <t>Or Mylar blankets; placed on top of recovering animals for extra warmth</t>
  </si>
  <si>
    <r>
      <t xml:space="preserve">See </t>
    </r>
    <r>
      <rPr>
        <i/>
        <sz val="10"/>
        <rFont val="Arial"/>
        <family val="2"/>
      </rPr>
      <t xml:space="preserve">Building Resource Guide </t>
    </r>
    <r>
      <rPr>
        <sz val="10"/>
        <rFont val="Arial"/>
        <family val="2"/>
      </rPr>
      <t>for tips on mounting lights</t>
    </r>
  </si>
  <si>
    <r>
      <t xml:space="preserve">One set (small + large) per table; see </t>
    </r>
    <r>
      <rPr>
        <i/>
        <sz val="10"/>
        <rFont val="Arial"/>
        <family val="2"/>
      </rPr>
      <t>Building Resource Guide</t>
    </r>
    <r>
      <rPr>
        <sz val="10"/>
        <rFont val="Arial"/>
        <family val="2"/>
      </rPr>
      <t xml:space="preserve"> for use</t>
    </r>
  </si>
  <si>
    <r>
      <t xml:space="preserve">One set per table (small + large); see </t>
    </r>
    <r>
      <rPr>
        <i/>
        <sz val="10"/>
        <rFont val="Arial"/>
        <family val="2"/>
      </rPr>
      <t>Building Resource Guide</t>
    </r>
    <r>
      <rPr>
        <sz val="10"/>
        <rFont val="Arial"/>
        <family val="2"/>
      </rPr>
      <t xml:space="preserve"> for use</t>
    </r>
  </si>
  <si>
    <t>To keep recovery mat clean and dry - sturdier covers are more costly but will last longer</t>
  </si>
  <si>
    <t>Surgical drape, 30" x 30" with 4" x 0.75" Fenestration</t>
  </si>
  <si>
    <t>Surgical drape, 20" x 20" with 4" x 0.75" Fenestration</t>
  </si>
  <si>
    <t>Surgical drape, 40" x 40" with 7" x 1.25" Fenestration</t>
  </si>
  <si>
    <t>1 pair per surgery - ask vet for size; purchases by case will save money</t>
  </si>
  <si>
    <t>Reusable; discuss size and style with your veterinarian</t>
  </si>
  <si>
    <t xml:space="preserve">25g x 5/8" </t>
  </si>
  <si>
    <t xml:space="preserve">22g x 3/4" </t>
  </si>
  <si>
    <t>20g x 1"</t>
  </si>
  <si>
    <t xml:space="preserve">18g x 1" </t>
  </si>
  <si>
    <t>Standard reseal, LuerLock</t>
  </si>
  <si>
    <t>For applying corn syrup or nutrical to gums; pediatrics also get nutrical at intake</t>
  </si>
  <si>
    <r>
      <t xml:space="preserve">An inexpensive alternative to eye lube; see </t>
    </r>
    <r>
      <rPr>
        <i/>
        <sz val="10"/>
        <rFont val="Arial"/>
        <family val="2"/>
      </rPr>
      <t>Equipment Tips Guide</t>
    </r>
    <r>
      <rPr>
        <sz val="10"/>
        <rFont val="Arial"/>
        <family val="2"/>
      </rPr>
      <t xml:space="preserve"> in </t>
    </r>
    <r>
      <rPr>
        <i/>
        <sz val="10"/>
        <rFont val="Arial"/>
        <family val="2"/>
      </rPr>
      <t>Building Resource Guide</t>
    </r>
  </si>
  <si>
    <t>7.5 cm</t>
  </si>
  <si>
    <t>10 cm</t>
  </si>
  <si>
    <t>12.5 cm</t>
  </si>
  <si>
    <t>15 cm</t>
  </si>
  <si>
    <t>40 cm</t>
  </si>
  <si>
    <t>20 cm - ASNA orders in larger quantities for the most popular sizes 20-30 cm</t>
  </si>
  <si>
    <t>25 cm - ASNA orders in larger quantities for the most popular sizes 20-30 cm</t>
  </si>
  <si>
    <t>30 cm - ASNA orders in larger quantities for the most popular sizes 20-30 cm</t>
  </si>
  <si>
    <t>To line kennels pre-surgery - alternatives are craft paper or butcher paper</t>
  </si>
  <si>
    <t>4.25 oz, for pediatrics</t>
  </si>
  <si>
    <t>For go-home medications, such as pain meds or trazodone (105/case)</t>
  </si>
  <si>
    <t>Large bags from grocery section- for creating rice socks</t>
  </si>
  <si>
    <t>To use for community cat ear-tips, 100/unit - purchase more for large TNR programs</t>
  </si>
  <si>
    <t xml:space="preserve">Small glue bottles work well for corn syrup </t>
  </si>
  <si>
    <t>Used for dilute dexmedotomidine and dilute acepromazine; wrap w/ vet wrap to block light</t>
  </si>
  <si>
    <t>500/box; for giving peanut butter, cheese or mixing food</t>
  </si>
  <si>
    <t>1% sterile solution Injection for cattle and swine, 50 mL</t>
  </si>
  <si>
    <t>5 mg/mL solution for Injectable</t>
  </si>
  <si>
    <t>1.5 mg/mL oral suspension for dogs</t>
  </si>
  <si>
    <t>Ex. Neopolybac; for treating eye conditions- use corn oil for lubricant</t>
  </si>
  <si>
    <t>25 dose flats; discuss which vaccines you will carry with your veterinarian</t>
  </si>
  <si>
    <t>Many brands on the market; investigate what works best for your clinic</t>
  </si>
  <si>
    <t>ASNA orders 1-year tags in bulk and 3-year tags in smaller amounts</t>
  </si>
  <si>
    <t>Reception and medical operations will each need a way to make calls</t>
  </si>
  <si>
    <t>Fleece dries quickly, saving energy - giant fleece roll from craft store can be cut to size</t>
  </si>
  <si>
    <t>Have at least one per station for cleaning; cheaper and less wasteful than paper towels</t>
  </si>
  <si>
    <t>Purchase free and clear to avoid potential irritants for staff</t>
  </si>
  <si>
    <t>For cleaning</t>
  </si>
  <si>
    <t>Make sure to have a nylon brush and a wire brush - also get acetone to help with getting glue off of instruments</t>
  </si>
  <si>
    <t>0.5 L rubber bag for anesthesia</t>
  </si>
  <si>
    <t>1 L rubber bag for anesthesia</t>
  </si>
  <si>
    <t>2 L rubber bag for anesthesia</t>
  </si>
  <si>
    <t>3 L rubber bag for anesthesia</t>
  </si>
  <si>
    <t>4 L rubber bag for anesthesia</t>
  </si>
  <si>
    <t>5 L rubber bag for anesthesia</t>
  </si>
  <si>
    <t>3 mm endotracheal tubes</t>
  </si>
  <si>
    <t>3.5 mm endotracheal tubes</t>
  </si>
  <si>
    <t>4 mm endotracheal tubes</t>
  </si>
  <si>
    <t>4.5 mm endotracheal tubes</t>
  </si>
  <si>
    <t>5 mm endotracheal tubes</t>
  </si>
  <si>
    <t>5.5 mm endotracheal tubes</t>
  </si>
  <si>
    <t>6 mm endotracheal tubes</t>
  </si>
  <si>
    <t>6.5 mm endotracheal tubes</t>
  </si>
  <si>
    <t>7 mm endotracheal tubes</t>
  </si>
  <si>
    <t>7.5 mm endotracheal tubes</t>
  </si>
  <si>
    <t>8 mm endotracheal tubes</t>
  </si>
  <si>
    <t>8.5 mm endotracheal tubes</t>
  </si>
  <si>
    <t>9 mm endotracheal tubes</t>
  </si>
  <si>
    <t>9.5 mm endotracheal tubes</t>
  </si>
  <si>
    <t>10 mm endotracheal tubes</t>
  </si>
  <si>
    <t>10.5 mm endotracheal tubes</t>
  </si>
  <si>
    <t>11 mm endotracheal tubes</t>
  </si>
  <si>
    <t>12 mm endotracheal tubes</t>
  </si>
  <si>
    <t>13 mm endotracheal tubes</t>
  </si>
  <si>
    <t>Laryngoscope blade - 660 mm</t>
  </si>
  <si>
    <t>Laryngoscope blade - 110 mm</t>
  </si>
  <si>
    <t>EZ-Zyme all-purpose enzyme cleaner, 0.75 oz</t>
  </si>
  <si>
    <t>Needles, surgery (3/8 ctg)</t>
  </si>
  <si>
    <t>E-Z Lubricating, sterile, 4 oz</t>
  </si>
  <si>
    <t>Hydrogen peroxide (16 oz)</t>
  </si>
  <si>
    <t>Butorprhanol tartrate 10 mg/mL</t>
  </si>
  <si>
    <t>Tiletamine-zolazepam 100 mg/mL</t>
  </si>
  <si>
    <t>Bupivacaine 5 mg/mL (50 mL)</t>
  </si>
  <si>
    <t>Cefazolin - 10 cc</t>
  </si>
  <si>
    <t>Flumazenil 0.1 mg/mL</t>
  </si>
  <si>
    <t>Acepromazine tablets (25 mg)</t>
  </si>
  <si>
    <t>With specially designed cuff, clear PVC, 13.0 mm x 520 mm</t>
  </si>
  <si>
    <t>With specially designed cuff, clear PVC, 12.0 mm x 520 mm</t>
  </si>
  <si>
    <t>With specially designed cuff, clear PVC, 11.0 mm x 520 mm</t>
  </si>
  <si>
    <t>With specially designed cuff, clear PVC, 10.5 mm x 420 mm</t>
  </si>
  <si>
    <t>With specially designed cuff, clear PVC, 10.0 mm x 340 mm</t>
  </si>
  <si>
    <t>With specially designed cuff, clear PVC, 9.5 mm x 340 mm</t>
  </si>
  <si>
    <t>With specially designed cuff, clear PVC, 9.0 mm x 340 mm</t>
  </si>
  <si>
    <t>With specially designed cuff, clear PVC, 8.5 mm x 340 mm</t>
  </si>
  <si>
    <t>With specially designed cuff, clear PVC, 8.0 mm x 340 mm</t>
  </si>
  <si>
    <t>With specially designed cuff, clear PVC, 7.5 mm x 330 mm</t>
  </si>
  <si>
    <t>With specially designed cuff, clear PVC, 7.0 mm x 320 mm</t>
  </si>
  <si>
    <t>With specially designed cuff, clear PVC, 6.5 mm x 310 mm</t>
  </si>
  <si>
    <t>With specially designed cuff, clear PVC, 6.0 mm x 290 mm</t>
  </si>
  <si>
    <t>With specially designed cuff, clear PVC, 5.5 mm x 280 mm</t>
  </si>
  <si>
    <t>With specially designed cuff, clear PVC, 5.0 mm x 260 mm</t>
  </si>
  <si>
    <t>With specially designed cuff, clear PVC, 4.5 mm x 230 mm</t>
  </si>
  <si>
    <t>With specially designed cuff, clear PVC, 4.0 mm x 220 mm</t>
  </si>
  <si>
    <t>With specially designed cuff, clear PVC, 3.5 mm x 210 mm</t>
  </si>
  <si>
    <t>With specially designed cuff, clear PVC, 3.0 mm x 180 mm</t>
  </si>
  <si>
    <t>Nutri-Cal high-calorie nutritional supplement gel</t>
  </si>
  <si>
    <t>Spunbond non-skid shoe covers, regular / large</t>
  </si>
  <si>
    <t>Oral medicine bottle with child safety cap, 4 oz</t>
  </si>
  <si>
    <t>May need multiple for large clinics to place near or in high-use areas</t>
  </si>
  <si>
    <t>One-step disinfectant cleaner and deodorizer, 5-gallon</t>
  </si>
  <si>
    <t>Subtotal</t>
  </si>
  <si>
    <t>Gabapentin 25 mg/mL, oral suspension</t>
  </si>
  <si>
    <t>Doxycycline susp 25 mg/mL, 60 mL</t>
  </si>
  <si>
    <t>Azithromycin 100 mg/5 mL</t>
  </si>
  <si>
    <t>Azithromycin 200 mg/5 mL</t>
  </si>
  <si>
    <t>Amoxicillin caps 250 mg</t>
  </si>
  <si>
    <t>Amoxicillin caps 500 mg</t>
  </si>
  <si>
    <t>Anesthetic Accessories</t>
  </si>
  <si>
    <t>Feliway Classic spray, 219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</si>
</sst>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35">
    <font>
      <sz val="11"/>
      <color theme="1"/>
      <name val="Aptos Narrow"/>
      <family val="2"/>
      <scheme val="minor"/>
    </font>
    <font>
      <u/>
      <sz val="11"/>
      <color theme="10"/>
      <name val="Aptos Narrow"/>
      <family val="2"/>
      <scheme val="minor"/>
    </font>
    <font>
      <sz val="11"/>
      <color theme="1"/>
      <name val="ITC Avant Garde Pro Bk"/>
      <family val="2"/>
    </font>
    <font>
      <sz val="12"/>
      <color theme="1"/>
      <name val="ITC Avant Garde Pro Bk"/>
      <family val="2"/>
    </font>
    <font>
      <sz val="9"/>
      <color theme="0"/>
      <name val="ITC Avant Garde Pro Bk"/>
      <family val="2"/>
    </font>
    <font>
      <sz val="10"/>
      <color theme="0"/>
      <name val="ITC Avant Garde Pro Bk"/>
      <family val="2"/>
    </font>
    <font>
      <sz val="11"/>
      <color theme="0"/>
      <name val="ITC Avant Garde Pro Bk"/>
      <family val="2"/>
    </font>
    <font>
      <sz val="11"/>
      <color theme="1"/>
      <name val="ITC Avant Garde Pro Bk"/>
    </font>
    <font>
      <sz val="9"/>
      <color rgb="FF000000"/>
      <name val="Arial"/>
      <family val="2"/>
    </font>
    <font>
      <sz val="10"/>
      <color rgb="FF000000"/>
      <name val="Arial"/>
      <family val="2"/>
    </font>
    <font>
      <sz val="11"/>
      <color theme="1"/>
      <name val="Aptos Narrow"/>
      <family val="2"/>
      <scheme val="minor"/>
    </font>
    <font>
      <sz val="9"/>
      <color rgb="FF000000"/>
      <name val="Arial"/>
      <family val="2"/>
    </font>
    <font>
      <sz val="8"/>
      <name val="Aptos Narrow"/>
      <family val="2"/>
      <scheme val="minor"/>
    </font>
    <font>
      <b/>
      <sz val="12"/>
      <color theme="0"/>
      <name val="Arial"/>
      <family val="2"/>
    </font>
    <font>
      <b/>
      <sz val="11"/>
      <color theme="0"/>
      <name val="Arial"/>
      <family val="2"/>
    </font>
    <font>
      <sz val="10"/>
      <name val="Arial"/>
      <family val="2"/>
    </font>
    <font>
      <sz val="9"/>
      <name val="Arial"/>
      <family val="2"/>
    </font>
    <font>
      <b/>
      <sz val="9"/>
      <color theme="0"/>
      <name val="Arial"/>
      <family val="2"/>
    </font>
    <font>
      <sz val="9"/>
      <color theme="0"/>
      <name val="Arial"/>
      <family val="2"/>
    </font>
    <font>
      <sz val="10"/>
      <color theme="0"/>
      <name val="Arial"/>
      <family val="2"/>
    </font>
    <font>
      <sz val="11"/>
      <color theme="0"/>
      <name val="Arial"/>
      <family val="2"/>
    </font>
    <font>
      <b/>
      <sz val="11"/>
      <color theme="1"/>
      <name val="Arial"/>
      <family val="2"/>
    </font>
    <font>
      <sz val="11"/>
      <color theme="1"/>
      <name val="Arial"/>
      <family val="2"/>
    </font>
    <font>
      <sz val="10"/>
      <color theme="1"/>
      <name val="Arial"/>
      <family val="2"/>
    </font>
    <font>
      <sz val="10"/>
      <color rgb="FF002E4D"/>
      <name val="Arial"/>
      <family val="2"/>
    </font>
    <font>
      <sz val="10"/>
      <color rgb="FF00292E"/>
      <name val="Arial"/>
      <family val="2"/>
    </font>
    <font>
      <b/>
      <sz val="10"/>
      <color theme="0"/>
      <name val="Arial"/>
      <family val="2"/>
    </font>
    <font>
      <b/>
      <sz val="12"/>
      <color theme="1"/>
      <name val="Arial"/>
      <family val="2"/>
    </font>
    <font>
      <sz val="11"/>
      <name val="Arial"/>
      <family val="2"/>
    </font>
    <font>
      <sz val="11"/>
      <color rgb="FF000000"/>
      <name val="Arial"/>
      <family val="2"/>
    </font>
    <font>
      <i/>
      <sz val="11"/>
      <color theme="1"/>
      <name val="Arial"/>
      <family val="2"/>
    </font>
    <font>
      <b/>
      <sz val="11"/>
      <color rgb="FFFF6300"/>
      <name val="Arial"/>
      <family val="2"/>
    </font>
    <font>
      <i/>
      <sz val="10"/>
      <name val="Arial"/>
      <family val="2"/>
    </font>
    <font>
      <b/>
      <sz val="10"/>
      <name val="Arial"/>
      <family val="2"/>
    </font>
    <font>
      <b/>
      <sz val="10"/>
      <color rgb="FF00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6300"/>
        <bgColor indexed="64"/>
      </patternFill>
    </fill>
    <fill>
      <patternFill patternType="solid">
        <fgColor rgb="FF002E4D"/>
        <bgColor indexed="64"/>
      </patternFill>
    </fill>
    <fill>
      <patternFill patternType="solid">
        <fgColor theme="1"/>
        <bgColor indexed="64"/>
      </patternFill>
    </fill>
    <fill>
      <patternFill patternType="solid">
        <fgColor rgb="FFFFF9E5"/>
        <bgColor indexed="64"/>
      </patternFill>
    </fill>
    <fill>
      <patternFill patternType="solid">
        <fgColor rgb="FF008CED"/>
        <bgColor indexed="64"/>
      </patternFill>
    </fill>
  </fills>
  <borders count="19">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rgb="FF000000"/>
      </right>
      <top/>
      <bottom/>
      <diagonal/>
    </border>
  </borders>
  <cellStyleXfs count="3">
    <xf numFmtId="0" fontId="0" fillId="0" borderId="0"/>
    <xf numFmtId="0" fontId="1" fillId="0" borderId="0" applyNumberFormat="0" applyFill="0" applyBorder="0" applyAlignment="0" applyProtection="0"/>
    <xf numFmtId="44" fontId="10" fillId="0" borderId="0" applyFont="0" applyFill="0" applyBorder="0" applyAlignment="0" applyProtection="0"/>
  </cellStyleXfs>
  <cellXfs count="196">
    <xf numFmtId="0" fontId="0" fillId="0" borderId="0" xfId="0"/>
    <xf numFmtId="0" fontId="0" fillId="0" borderId="0" xfId="0" applyAlignment="1">
      <alignment horizontal="left" vertical="center" indent="1"/>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3" fontId="4" fillId="0" borderId="0" xfId="0" applyNumberFormat="1" applyFont="1" applyAlignment="1">
      <alignment vertical="center"/>
    </xf>
    <xf numFmtId="8" fontId="4" fillId="0" borderId="0" xfId="0" applyNumberFormat="1" applyFont="1" applyAlignment="1">
      <alignment vertical="center"/>
    </xf>
    <xf numFmtId="164" fontId="5" fillId="0" borderId="0" xfId="0" applyNumberFormat="1" applyFont="1" applyAlignment="1">
      <alignment vertical="center"/>
    </xf>
    <xf numFmtId="164" fontId="6" fillId="0" borderId="0" xfId="0" applyNumberFormat="1" applyFont="1" applyAlignment="1">
      <alignment vertical="center"/>
    </xf>
    <xf numFmtId="0" fontId="7" fillId="0" borderId="0" xfId="0" applyFont="1" applyAlignment="1">
      <alignment vertical="center"/>
    </xf>
    <xf numFmtId="0" fontId="8" fillId="0" borderId="0" xfId="0" applyFont="1" applyAlignment="1">
      <alignment vertical="center" wrapText="1"/>
    </xf>
    <xf numFmtId="0" fontId="11" fillId="0" borderId="0" xfId="0" applyFont="1" applyAlignment="1">
      <alignment horizontal="left" vertical="center" wrapText="1"/>
    </xf>
    <xf numFmtId="3" fontId="2" fillId="0" borderId="0" xfId="0" applyNumberFormat="1" applyFont="1" applyAlignment="1">
      <alignment horizontal="center" vertical="center"/>
    </xf>
    <xf numFmtId="0" fontId="9" fillId="0" borderId="0" xfId="0" applyFont="1" applyAlignment="1">
      <alignment vertical="center"/>
    </xf>
    <xf numFmtId="0" fontId="15" fillId="0" borderId="4" xfId="0" applyFont="1" applyBorder="1" applyAlignment="1">
      <alignment vertical="center"/>
    </xf>
    <xf numFmtId="3" fontId="15" fillId="0" borderId="4" xfId="0" applyNumberFormat="1" applyFont="1" applyBorder="1" applyAlignment="1">
      <alignment horizontal="center" vertical="center"/>
    </xf>
    <xf numFmtId="14" fontId="15" fillId="0" borderId="4" xfId="0" applyNumberFormat="1" applyFont="1" applyBorder="1" applyAlignment="1">
      <alignment horizontal="center" vertical="center"/>
    </xf>
    <xf numFmtId="164" fontId="16" fillId="0" borderId="4" xfId="0" applyNumberFormat="1" applyFont="1" applyBorder="1" applyAlignment="1">
      <alignment vertical="center"/>
    </xf>
    <xf numFmtId="164" fontId="19" fillId="4" borderId="0" xfId="0" applyNumberFormat="1" applyFont="1" applyFill="1" applyAlignment="1">
      <alignment vertical="center"/>
    </xf>
    <xf numFmtId="0" fontId="15" fillId="0" borderId="4" xfId="0" applyFont="1" applyBorder="1" applyAlignment="1">
      <alignment horizontal="left" vertical="center"/>
    </xf>
    <xf numFmtId="164" fontId="15" fillId="0" borderId="4" xfId="0" applyNumberFormat="1" applyFont="1" applyBorder="1" applyAlignment="1">
      <alignment vertical="center"/>
    </xf>
    <xf numFmtId="0" fontId="15" fillId="0" borderId="4" xfId="0" applyFont="1" applyBorder="1" applyAlignment="1">
      <alignment vertical="center" wrapText="1"/>
    </xf>
    <xf numFmtId="3" fontId="15" fillId="0" borderId="3" xfId="0" applyNumberFormat="1" applyFont="1" applyBorder="1" applyAlignment="1">
      <alignment horizontal="center" vertical="center"/>
    </xf>
    <xf numFmtId="164" fontId="15" fillId="0" borderId="4" xfId="0" applyNumberFormat="1" applyFont="1" applyBorder="1" applyAlignment="1">
      <alignment horizontal="center" vertical="center"/>
    </xf>
    <xf numFmtId="164" fontId="15" fillId="0" borderId="3" xfId="0" applyNumberFormat="1" applyFont="1" applyBorder="1" applyAlignment="1">
      <alignment vertical="center"/>
    </xf>
    <xf numFmtId="0" fontId="15" fillId="0" borderId="3" xfId="0" applyFont="1" applyBorder="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8" fillId="0" borderId="0" xfId="0" applyFont="1" applyAlignment="1">
      <alignment horizontal="left" vertical="center" wrapText="1"/>
    </xf>
    <xf numFmtId="0" fontId="23" fillId="0" borderId="2" xfId="0" applyFont="1" applyBorder="1" applyAlignment="1">
      <alignment horizontal="left"/>
    </xf>
    <xf numFmtId="0" fontId="24" fillId="0" borderId="2" xfId="0" applyFont="1" applyBorder="1" applyAlignment="1">
      <alignment vertical="center"/>
    </xf>
    <xf numFmtId="14" fontId="24" fillId="0" borderId="2" xfId="0" applyNumberFormat="1" applyFont="1" applyBorder="1" applyAlignment="1">
      <alignment vertical="center"/>
    </xf>
    <xf numFmtId="164" fontId="25" fillId="0" borderId="2" xfId="0" applyNumberFormat="1" applyFont="1" applyBorder="1"/>
    <xf numFmtId="3" fontId="25" fillId="0" borderId="2" xfId="0" applyNumberFormat="1" applyFont="1" applyBorder="1" applyAlignment="1">
      <alignment vertical="center"/>
    </xf>
    <xf numFmtId="14" fontId="25" fillId="0" borderId="2" xfId="0" applyNumberFormat="1" applyFont="1" applyBorder="1" applyAlignment="1">
      <alignment vertical="center"/>
    </xf>
    <xf numFmtId="0" fontId="23" fillId="0" borderId="2" xfId="1" applyFont="1" applyFill="1" applyBorder="1" applyAlignment="1">
      <alignment horizontal="left"/>
    </xf>
    <xf numFmtId="0" fontId="23" fillId="0" borderId="2" xfId="0" applyFont="1" applyBorder="1" applyAlignment="1">
      <alignment vertical="center"/>
    </xf>
    <xf numFmtId="14" fontId="23" fillId="0" borderId="2" xfId="0" applyNumberFormat="1" applyFont="1" applyBorder="1" applyAlignment="1">
      <alignment vertical="center"/>
    </xf>
    <xf numFmtId="0" fontId="24" fillId="0" borderId="2" xfId="0" applyFont="1" applyBorder="1" applyAlignment="1">
      <alignment horizontal="center"/>
    </xf>
    <xf numFmtId="3" fontId="25" fillId="0" borderId="2" xfId="0" applyNumberFormat="1" applyFont="1" applyBorder="1" applyAlignment="1">
      <alignment horizontal="right"/>
    </xf>
    <xf numFmtId="0" fontId="9" fillId="0" borderId="2" xfId="0" applyFont="1" applyBorder="1" applyAlignment="1">
      <alignment horizontal="left"/>
    </xf>
    <xf numFmtId="3" fontId="25" fillId="0" borderId="2" xfId="0" applyNumberFormat="1" applyFont="1" applyBorder="1" applyAlignment="1">
      <alignment horizontal="center" vertical="center"/>
    </xf>
    <xf numFmtId="14" fontId="25" fillId="0" borderId="2" xfId="0" applyNumberFormat="1" applyFont="1" applyBorder="1" applyAlignment="1">
      <alignment horizontal="center" vertical="center"/>
    </xf>
    <xf numFmtId="0" fontId="23" fillId="0" borderId="0" xfId="0" applyFont="1"/>
    <xf numFmtId="0" fontId="19" fillId="5" borderId="2" xfId="0" applyFont="1" applyFill="1" applyBorder="1" applyAlignment="1">
      <alignment horizontal="center" vertical="center"/>
    </xf>
    <xf numFmtId="0" fontId="19" fillId="4" borderId="0" xfId="0" applyFont="1" applyFill="1"/>
    <xf numFmtId="164" fontId="19" fillId="4" borderId="0" xfId="0" applyNumberFormat="1" applyFont="1" applyFill="1"/>
    <xf numFmtId="0" fontId="19" fillId="5" borderId="2" xfId="0" applyFont="1" applyFill="1" applyBorder="1" applyAlignment="1">
      <alignment horizontal="left" vertical="center"/>
    </xf>
    <xf numFmtId="0" fontId="23" fillId="6" borderId="2" xfId="0" applyFont="1" applyFill="1" applyBorder="1" applyAlignment="1">
      <alignment horizontal="left"/>
    </xf>
    <xf numFmtId="0" fontId="24" fillId="6" borderId="2" xfId="0" applyFont="1" applyFill="1" applyBorder="1" applyAlignment="1">
      <alignment vertical="center"/>
    </xf>
    <xf numFmtId="14" fontId="24" fillId="6" borderId="2" xfId="0" applyNumberFormat="1" applyFont="1" applyFill="1" applyBorder="1" applyAlignment="1">
      <alignment vertical="center"/>
    </xf>
    <xf numFmtId="164" fontId="25" fillId="6" borderId="2" xfId="0" applyNumberFormat="1" applyFont="1" applyFill="1" applyBorder="1"/>
    <xf numFmtId="3" fontId="25" fillId="6" borderId="2" xfId="0" applyNumberFormat="1" applyFont="1" applyFill="1" applyBorder="1" applyAlignment="1">
      <alignment vertical="center"/>
    </xf>
    <xf numFmtId="14" fontId="25" fillId="6" borderId="2" xfId="0" applyNumberFormat="1" applyFont="1" applyFill="1" applyBorder="1" applyAlignment="1">
      <alignment vertical="center"/>
    </xf>
    <xf numFmtId="0" fontId="23" fillId="6" borderId="2" xfId="0" applyFont="1" applyFill="1" applyBorder="1" applyAlignment="1">
      <alignment vertical="center"/>
    </xf>
    <xf numFmtId="14" fontId="23" fillId="6" borderId="2" xfId="0" applyNumberFormat="1" applyFont="1" applyFill="1" applyBorder="1" applyAlignment="1">
      <alignment vertical="center"/>
    </xf>
    <xf numFmtId="0" fontId="19" fillId="5" borderId="2" xfId="0" applyFont="1" applyFill="1" applyBorder="1" applyAlignment="1">
      <alignment horizontal="center" vertical="center" wrapText="1"/>
    </xf>
    <xf numFmtId="0" fontId="24" fillId="6" borderId="2" xfId="0" applyFont="1" applyFill="1" applyBorder="1" applyAlignment="1">
      <alignment horizontal="center"/>
    </xf>
    <xf numFmtId="3" fontId="25" fillId="6" borderId="2" xfId="0" applyNumberFormat="1" applyFont="1" applyFill="1" applyBorder="1" applyAlignment="1">
      <alignment horizontal="right"/>
    </xf>
    <xf numFmtId="0" fontId="9" fillId="6" borderId="2" xfId="0" applyFont="1" applyFill="1" applyBorder="1" applyAlignment="1">
      <alignment horizontal="left"/>
    </xf>
    <xf numFmtId="3" fontId="25" fillId="6" borderId="2" xfId="0" applyNumberFormat="1" applyFont="1" applyFill="1" applyBorder="1" applyAlignment="1">
      <alignment horizontal="center" vertical="center"/>
    </xf>
    <xf numFmtId="14" fontId="25" fillId="6" borderId="2" xfId="0" applyNumberFormat="1" applyFont="1" applyFill="1" applyBorder="1" applyAlignment="1">
      <alignment horizontal="center" vertical="center"/>
    </xf>
    <xf numFmtId="0" fontId="22" fillId="0" borderId="0" xfId="0" applyFont="1" applyAlignment="1">
      <alignment horizontal="left" vertical="center" wrapText="1" indent="1"/>
    </xf>
    <xf numFmtId="0" fontId="22" fillId="0" borderId="0" xfId="0" applyFont="1" applyAlignment="1">
      <alignment horizontal="left" vertical="center" indent="1"/>
    </xf>
    <xf numFmtId="0" fontId="15" fillId="0" borderId="1" xfId="0" applyFont="1" applyBorder="1" applyAlignment="1">
      <alignment horizontal="left" vertical="center"/>
    </xf>
    <xf numFmtId="14" fontId="15" fillId="0" borderId="3" xfId="0" applyNumberFormat="1" applyFont="1" applyBorder="1" applyAlignment="1">
      <alignment horizontal="center" vertical="center"/>
    </xf>
    <xf numFmtId="3"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4" fontId="19" fillId="0" borderId="0" xfId="0" applyNumberFormat="1" applyFont="1" applyAlignment="1">
      <alignment vertical="center"/>
    </xf>
    <xf numFmtId="0" fontId="15" fillId="0" borderId="7" xfId="0" applyFont="1" applyBorder="1" applyAlignment="1">
      <alignment horizontal="left" vertical="center"/>
    </xf>
    <xf numFmtId="3" fontId="15" fillId="0" borderId="6" xfId="0" applyNumberFormat="1" applyFont="1" applyBorder="1" applyAlignment="1">
      <alignment horizontal="center" vertical="center"/>
    </xf>
    <xf numFmtId="0" fontId="33" fillId="0" borderId="3" xfId="0" applyFont="1" applyBorder="1" applyAlignment="1">
      <alignment horizontal="right" vertical="center"/>
    </xf>
    <xf numFmtId="0" fontId="22" fillId="0" borderId="0" xfId="0" applyFont="1" applyAlignment="1">
      <alignment horizontal="left" vertical="center"/>
    </xf>
    <xf numFmtId="3" fontId="22" fillId="0" borderId="0" xfId="0" applyNumberFormat="1" applyFont="1" applyAlignment="1">
      <alignment horizontal="center" vertical="center"/>
    </xf>
    <xf numFmtId="0" fontId="22" fillId="0" borderId="0" xfId="0" applyFont="1" applyAlignment="1">
      <alignment vertical="center"/>
    </xf>
    <xf numFmtId="0" fontId="19" fillId="4" borderId="0" xfId="0" applyFont="1" applyFill="1" applyAlignment="1">
      <alignment vertical="center"/>
    </xf>
    <xf numFmtId="0" fontId="19" fillId="0" borderId="0" xfId="0" applyFont="1" applyAlignment="1">
      <alignment horizontal="left" vertical="center"/>
    </xf>
    <xf numFmtId="0" fontId="19" fillId="0" borderId="0" xfId="0" applyFont="1" applyAlignment="1">
      <alignment vertical="center"/>
    </xf>
    <xf numFmtId="3" fontId="19" fillId="0" borderId="0" xfId="0" applyNumberFormat="1" applyFont="1" applyAlignment="1">
      <alignment vertical="center"/>
    </xf>
    <xf numFmtId="8" fontId="19" fillId="0" borderId="0" xfId="0" applyNumberFormat="1" applyFont="1" applyAlignment="1">
      <alignment vertical="center"/>
    </xf>
    <xf numFmtId="0" fontId="23" fillId="0" borderId="0" xfId="0" applyFont="1" applyAlignment="1">
      <alignment horizontal="left" vertical="center"/>
    </xf>
    <xf numFmtId="0" fontId="34" fillId="0" borderId="0" xfId="0" applyFont="1" applyAlignment="1">
      <alignment vertical="center"/>
    </xf>
    <xf numFmtId="3" fontId="23" fillId="0" borderId="0" xfId="0" applyNumberFormat="1" applyFont="1" applyAlignment="1">
      <alignment horizontal="center" vertical="center"/>
    </xf>
    <xf numFmtId="0" fontId="26" fillId="5" borderId="9" xfId="0" applyFont="1" applyFill="1" applyBorder="1" applyAlignment="1">
      <alignment horizontal="center" vertical="center"/>
    </xf>
    <xf numFmtId="0" fontId="26" fillId="5" borderId="9" xfId="0" applyFont="1" applyFill="1" applyBorder="1" applyAlignment="1">
      <alignment horizontal="center" vertical="center" wrapText="1"/>
    </xf>
    <xf numFmtId="0" fontId="26" fillId="5" borderId="10" xfId="0" applyFont="1" applyFill="1" applyBorder="1" applyAlignment="1">
      <alignment horizontal="center" vertical="center"/>
    </xf>
    <xf numFmtId="0" fontId="15" fillId="0" borderId="16" xfId="0" applyFont="1" applyBorder="1" applyAlignment="1">
      <alignment horizontal="left" vertical="center"/>
    </xf>
    <xf numFmtId="164" fontId="15" fillId="0" borderId="17" xfId="0" applyNumberFormat="1" applyFont="1" applyBorder="1" applyAlignment="1">
      <alignment horizontal="center" vertical="center"/>
    </xf>
    <xf numFmtId="0" fontId="15" fillId="0" borderId="11" xfId="0" applyFont="1" applyBorder="1" applyAlignment="1">
      <alignment horizontal="left" vertical="center"/>
    </xf>
    <xf numFmtId="0" fontId="15" fillId="0" borderId="0" xfId="0" applyFont="1" applyAlignment="1">
      <alignment vertical="center"/>
    </xf>
    <xf numFmtId="0" fontId="14" fillId="5" borderId="0" xfId="0" applyFont="1" applyFill="1" applyAlignment="1">
      <alignment horizontal="center" vertical="center"/>
    </xf>
    <xf numFmtId="0" fontId="14" fillId="5" borderId="0" xfId="0" applyFont="1" applyFill="1" applyAlignment="1">
      <alignment horizontal="center" vertical="center" wrapText="1"/>
    </xf>
    <xf numFmtId="0" fontId="14" fillId="5" borderId="12" xfId="0" applyFont="1" applyFill="1" applyBorder="1" applyAlignment="1">
      <alignment horizontal="center" vertical="center"/>
    </xf>
    <xf numFmtId="164" fontId="16" fillId="0" borderId="17" xfId="0" applyNumberFormat="1" applyFont="1" applyBorder="1" applyAlignment="1">
      <alignment vertical="center"/>
    </xf>
    <xf numFmtId="0" fontId="17" fillId="7" borderId="11" xfId="0" applyFont="1" applyFill="1" applyBorder="1" applyAlignment="1">
      <alignment horizontal="left" vertical="center"/>
    </xf>
    <xf numFmtId="0" fontId="17" fillId="7" borderId="0" xfId="0" applyFont="1" applyFill="1" applyAlignment="1">
      <alignment vertical="center"/>
    </xf>
    <xf numFmtId="3" fontId="18" fillId="7" borderId="0" xfId="0" applyNumberFormat="1" applyFont="1" applyFill="1" applyAlignment="1">
      <alignment vertical="center"/>
    </xf>
    <xf numFmtId="164" fontId="18" fillId="7" borderId="0" xfId="0" applyNumberFormat="1" applyFont="1" applyFill="1" applyAlignment="1">
      <alignment vertical="center"/>
    </xf>
    <xf numFmtId="164" fontId="19" fillId="7" borderId="0" xfId="0" applyNumberFormat="1" applyFont="1" applyFill="1" applyAlignment="1">
      <alignment vertical="center"/>
    </xf>
    <xf numFmtId="164" fontId="20" fillId="7" borderId="12" xfId="0" applyNumberFormat="1" applyFont="1" applyFill="1" applyBorder="1" applyAlignment="1">
      <alignment vertical="center"/>
    </xf>
    <xf numFmtId="164" fontId="15" fillId="0" borderId="17" xfId="0" applyNumberFormat="1" applyFont="1" applyBorder="1" applyAlignment="1">
      <alignment vertical="center"/>
    </xf>
    <xf numFmtId="0" fontId="18" fillId="7" borderId="11" xfId="0" applyFont="1" applyFill="1" applyBorder="1" applyAlignment="1">
      <alignment horizontal="left" vertical="center"/>
    </xf>
    <xf numFmtId="0" fontId="20" fillId="7" borderId="0" xfId="0" applyFont="1" applyFill="1" applyAlignment="1">
      <alignment vertical="center"/>
    </xf>
    <xf numFmtId="8" fontId="18" fillId="7" borderId="0" xfId="0" applyNumberFormat="1" applyFont="1" applyFill="1" applyAlignment="1">
      <alignment vertical="center"/>
    </xf>
    <xf numFmtId="0" fontId="15" fillId="0" borderId="11" xfId="0" applyFont="1" applyBorder="1" applyAlignment="1">
      <alignment horizontal="left" vertical="center" wrapText="1"/>
    </xf>
    <xf numFmtId="164" fontId="15" fillId="0" borderId="12" xfId="0" applyNumberFormat="1" applyFont="1" applyBorder="1" applyAlignment="1">
      <alignment vertical="center"/>
    </xf>
    <xf numFmtId="0" fontId="18" fillId="7" borderId="13" xfId="0" applyFont="1" applyFill="1" applyBorder="1" applyAlignment="1">
      <alignment horizontal="left" vertical="center"/>
    </xf>
    <xf numFmtId="0" fontId="20" fillId="7" borderId="14" xfId="0" applyFont="1" applyFill="1" applyBorder="1" applyAlignment="1">
      <alignment vertical="center"/>
    </xf>
    <xf numFmtId="3" fontId="18" fillId="7" borderId="14" xfId="0" applyNumberFormat="1" applyFont="1" applyFill="1" applyBorder="1" applyAlignment="1">
      <alignment vertical="center"/>
    </xf>
    <xf numFmtId="8" fontId="18" fillId="7" borderId="14" xfId="0" applyNumberFormat="1" applyFont="1" applyFill="1" applyBorder="1" applyAlignment="1">
      <alignment vertical="center"/>
    </xf>
    <xf numFmtId="164" fontId="20" fillId="7" borderId="15" xfId="0" applyNumberFormat="1" applyFont="1" applyFill="1" applyBorder="1" applyAlignment="1">
      <alignment vertical="center"/>
    </xf>
    <xf numFmtId="0" fontId="26" fillId="5" borderId="0" xfId="0" applyFont="1" applyFill="1" applyAlignment="1">
      <alignment horizontal="center" vertical="center"/>
    </xf>
    <xf numFmtId="0" fontId="26" fillId="5" borderId="0" xfId="0" applyFont="1" applyFill="1" applyAlignment="1">
      <alignment horizontal="center" vertical="center" wrapText="1"/>
    </xf>
    <xf numFmtId="0" fontId="26" fillId="5" borderId="12" xfId="0" applyFont="1" applyFill="1" applyBorder="1" applyAlignment="1">
      <alignment horizontal="center" vertical="center"/>
    </xf>
    <xf numFmtId="0" fontId="26" fillId="7" borderId="11" xfId="0" applyFont="1" applyFill="1" applyBorder="1" applyAlignment="1">
      <alignment horizontal="left" vertical="center"/>
    </xf>
    <xf numFmtId="0" fontId="26" fillId="7" borderId="0" xfId="0" applyFont="1" applyFill="1" applyAlignment="1">
      <alignment vertical="center"/>
    </xf>
    <xf numFmtId="3" fontId="19" fillId="7" borderId="0" xfId="0" applyNumberFormat="1" applyFont="1" applyFill="1" applyAlignment="1">
      <alignment vertical="center"/>
    </xf>
    <xf numFmtId="164" fontId="19" fillId="7" borderId="12" xfId="0" applyNumberFormat="1" applyFont="1" applyFill="1" applyBorder="1" applyAlignment="1">
      <alignment vertical="center"/>
    </xf>
    <xf numFmtId="0" fontId="15" fillId="0" borderId="18" xfId="0" applyFont="1" applyBorder="1" applyAlignment="1">
      <alignment horizontal="left" vertical="center" wrapText="1"/>
    </xf>
    <xf numFmtId="0" fontId="15" fillId="0" borderId="18" xfId="0" applyFont="1" applyBorder="1" applyAlignment="1">
      <alignment horizontal="left" vertical="center"/>
    </xf>
    <xf numFmtId="44" fontId="15" fillId="0" borderId="12" xfId="2" applyFont="1" applyFill="1" applyBorder="1" applyAlignment="1">
      <alignment vertical="center"/>
    </xf>
    <xf numFmtId="0" fontId="19" fillId="7" borderId="11" xfId="0" applyFont="1" applyFill="1" applyBorder="1" applyAlignment="1">
      <alignment horizontal="left" vertical="center"/>
    </xf>
    <xf numFmtId="0" fontId="19" fillId="7" borderId="0" xfId="0" applyFont="1" applyFill="1" applyAlignment="1">
      <alignment vertical="center"/>
    </xf>
    <xf numFmtId="8" fontId="19" fillId="7" borderId="0" xfId="0" applyNumberFormat="1" applyFont="1" applyFill="1" applyAlignment="1">
      <alignment vertical="center"/>
    </xf>
    <xf numFmtId="0" fontId="19" fillId="7" borderId="13" xfId="0" applyFont="1" applyFill="1" applyBorder="1" applyAlignment="1">
      <alignment horizontal="left" vertical="center"/>
    </xf>
    <xf numFmtId="0" fontId="19" fillId="7" borderId="14" xfId="0" applyFont="1" applyFill="1" applyBorder="1" applyAlignment="1">
      <alignment vertical="center"/>
    </xf>
    <xf numFmtId="3" fontId="19" fillId="7" borderId="14" xfId="0" applyNumberFormat="1" applyFont="1" applyFill="1" applyBorder="1" applyAlignment="1">
      <alignment vertical="center"/>
    </xf>
    <xf numFmtId="8" fontId="19" fillId="7" borderId="14" xfId="0" applyNumberFormat="1" applyFont="1" applyFill="1" applyBorder="1" applyAlignment="1">
      <alignment vertical="center"/>
    </xf>
    <xf numFmtId="164" fontId="19" fillId="7" borderId="15" xfId="0" applyNumberFormat="1" applyFont="1" applyFill="1" applyBorder="1" applyAlignment="1">
      <alignment vertical="center"/>
    </xf>
    <xf numFmtId="0" fontId="15" fillId="6" borderId="16" xfId="1" applyFont="1" applyFill="1" applyBorder="1" applyAlignment="1">
      <alignment horizontal="left" vertical="center"/>
    </xf>
    <xf numFmtId="0" fontId="15" fillId="6" borderId="4" xfId="0" applyFont="1" applyFill="1" applyBorder="1" applyAlignment="1">
      <alignment vertical="center"/>
    </xf>
    <xf numFmtId="3" fontId="15" fillId="6" borderId="4" xfId="0" applyNumberFormat="1" applyFont="1" applyFill="1" applyBorder="1" applyAlignment="1">
      <alignment horizontal="center" vertical="center"/>
    </xf>
    <xf numFmtId="14" fontId="15" fillId="6" borderId="4" xfId="0" applyNumberFormat="1" applyFont="1" applyFill="1" applyBorder="1" applyAlignment="1">
      <alignment horizontal="center" vertical="center"/>
    </xf>
    <xf numFmtId="164" fontId="16" fillId="6" borderId="4" xfId="0" applyNumberFormat="1" applyFont="1" applyFill="1" applyBorder="1" applyAlignment="1">
      <alignment vertical="center"/>
    </xf>
    <xf numFmtId="164" fontId="16" fillId="6" borderId="17" xfId="0" applyNumberFormat="1" applyFont="1" applyFill="1" applyBorder="1" applyAlignment="1">
      <alignment vertical="center"/>
    </xf>
    <xf numFmtId="0" fontId="15" fillId="6" borderId="16" xfId="0" applyFont="1" applyFill="1" applyBorder="1" applyAlignment="1">
      <alignment horizontal="left" vertical="center"/>
    </xf>
    <xf numFmtId="3" fontId="15" fillId="0" borderId="4" xfId="0" applyNumberFormat="1" applyFont="1" applyBorder="1" applyAlignment="1">
      <alignment horizontal="right" vertical="center"/>
    </xf>
    <xf numFmtId="14" fontId="15" fillId="0" borderId="4" xfId="0" applyNumberFormat="1" applyFont="1" applyBorder="1" applyAlignment="1">
      <alignment horizontal="right" vertical="center"/>
    </xf>
    <xf numFmtId="0" fontId="15" fillId="0" borderId="0" xfId="0" applyFont="1" applyAlignment="1">
      <alignment vertical="center" wrapText="1"/>
    </xf>
    <xf numFmtId="0" fontId="15" fillId="6" borderId="4" xfId="0" applyFont="1" applyFill="1" applyBorder="1" applyAlignment="1">
      <alignment horizontal="left" vertical="center"/>
    </xf>
    <xf numFmtId="3" fontId="15" fillId="6" borderId="4" xfId="0" applyNumberFormat="1" applyFont="1" applyFill="1" applyBorder="1" applyAlignment="1">
      <alignment horizontal="right" vertical="center"/>
    </xf>
    <xf numFmtId="14" fontId="15" fillId="6" borderId="4" xfId="0" applyNumberFormat="1" applyFont="1" applyFill="1" applyBorder="1" applyAlignment="1">
      <alignment horizontal="right" vertical="center"/>
    </xf>
    <xf numFmtId="164" fontId="15" fillId="6" borderId="4" xfId="0" applyNumberFormat="1" applyFont="1" applyFill="1" applyBorder="1" applyAlignment="1">
      <alignment vertical="center"/>
    </xf>
    <xf numFmtId="164" fontId="15" fillId="6" borderId="17" xfId="0" applyNumberFormat="1" applyFont="1" applyFill="1" applyBorder="1" applyAlignment="1">
      <alignment vertical="center"/>
    </xf>
    <xf numFmtId="0" fontId="15" fillId="6" borderId="0" xfId="0" applyFont="1" applyFill="1" applyAlignment="1">
      <alignment vertical="center"/>
    </xf>
    <xf numFmtId="0" fontId="15" fillId="6" borderId="4" xfId="0" applyFont="1" applyFill="1" applyBorder="1" applyAlignment="1">
      <alignment vertical="center" wrapText="1"/>
    </xf>
    <xf numFmtId="0" fontId="15" fillId="6" borderId="11" xfId="0" applyFont="1" applyFill="1" applyBorder="1" applyAlignment="1">
      <alignment horizontal="left" vertical="center"/>
    </xf>
    <xf numFmtId="0" fontId="15" fillId="6" borderId="11" xfId="0" applyFont="1" applyFill="1" applyBorder="1" applyAlignment="1">
      <alignment horizontal="left" vertical="center" wrapText="1"/>
    </xf>
    <xf numFmtId="0" fontId="15" fillId="6" borderId="5" xfId="0" applyFont="1" applyFill="1" applyBorder="1" applyAlignment="1">
      <alignment vertical="center"/>
    </xf>
    <xf numFmtId="3" fontId="15" fillId="6" borderId="3" xfId="0" applyNumberFormat="1" applyFont="1" applyFill="1" applyBorder="1" applyAlignment="1">
      <alignment horizontal="center" vertical="center"/>
    </xf>
    <xf numFmtId="164" fontId="15" fillId="6" borderId="4" xfId="0" applyNumberFormat="1" applyFont="1" applyFill="1" applyBorder="1" applyAlignment="1">
      <alignment horizontal="center" vertical="center"/>
    </xf>
    <xf numFmtId="164" fontId="15" fillId="6" borderId="17" xfId="0" applyNumberFormat="1" applyFont="1" applyFill="1" applyBorder="1" applyAlignment="1">
      <alignment horizontal="center" vertical="center"/>
    </xf>
    <xf numFmtId="0" fontId="15" fillId="6" borderId="0" xfId="0" applyFont="1" applyFill="1" applyAlignment="1">
      <alignment vertical="center" wrapText="1"/>
    </xf>
    <xf numFmtId="164" fontId="15" fillId="6" borderId="3" xfId="0" applyNumberFormat="1" applyFont="1" applyFill="1" applyBorder="1" applyAlignment="1">
      <alignment vertical="center"/>
    </xf>
    <xf numFmtId="164" fontId="15" fillId="6" borderId="12" xfId="0" applyNumberFormat="1" applyFont="1" applyFill="1" applyBorder="1" applyAlignment="1">
      <alignment vertical="center"/>
    </xf>
    <xf numFmtId="0" fontId="15" fillId="6" borderId="18" xfId="0" applyFont="1" applyFill="1" applyBorder="1" applyAlignment="1">
      <alignment horizontal="left" vertical="center" wrapText="1"/>
    </xf>
    <xf numFmtId="0" fontId="15" fillId="6" borderId="3" xfId="0" applyFont="1" applyFill="1" applyBorder="1" applyAlignment="1">
      <alignment horizontal="left" vertical="center"/>
    </xf>
    <xf numFmtId="14" fontId="15" fillId="6" borderId="3" xfId="0" applyNumberFormat="1" applyFont="1" applyFill="1" applyBorder="1" applyAlignment="1">
      <alignment horizontal="center" vertical="center"/>
    </xf>
    <xf numFmtId="0" fontId="15" fillId="6" borderId="0" xfId="0" applyFont="1" applyFill="1" applyAlignment="1">
      <alignment horizontal="left" vertical="center"/>
    </xf>
    <xf numFmtId="3" fontId="15" fillId="6" borderId="7" xfId="0" applyNumberFormat="1" applyFont="1" applyFill="1" applyBorder="1" applyAlignment="1">
      <alignment horizontal="center" vertical="center"/>
    </xf>
    <xf numFmtId="0" fontId="15" fillId="6" borderId="18" xfId="0" applyFont="1" applyFill="1" applyBorder="1" applyAlignment="1">
      <alignment horizontal="left" vertical="center"/>
    </xf>
    <xf numFmtId="0" fontId="15" fillId="6" borderId="1" xfId="0" applyFont="1" applyFill="1" applyBorder="1" applyAlignment="1">
      <alignment horizontal="left" vertical="center"/>
    </xf>
    <xf numFmtId="3" fontId="15" fillId="6" borderId="1" xfId="0" applyNumberFormat="1" applyFont="1" applyFill="1" applyBorder="1" applyAlignment="1">
      <alignment horizontal="center" vertical="center"/>
    </xf>
    <xf numFmtId="14" fontId="15" fillId="6" borderId="1" xfId="0" applyNumberFormat="1" applyFont="1" applyFill="1" applyBorder="1" applyAlignment="1">
      <alignment horizontal="center" vertical="center"/>
    </xf>
    <xf numFmtId="0" fontId="15" fillId="6" borderId="3" xfId="0" applyFont="1" applyFill="1" applyBorder="1" applyAlignment="1">
      <alignment horizontal="left" vertical="center" wrapText="1"/>
    </xf>
    <xf numFmtId="0" fontId="15" fillId="6" borderId="7" xfId="0" applyFont="1" applyFill="1" applyBorder="1" applyAlignment="1">
      <alignment horizontal="left" vertical="center"/>
    </xf>
    <xf numFmtId="3" fontId="15" fillId="6" borderId="6" xfId="0" applyNumberFormat="1" applyFont="1" applyFill="1" applyBorder="1" applyAlignment="1">
      <alignment horizontal="center" vertical="center"/>
    </xf>
    <xf numFmtId="0" fontId="33" fillId="6" borderId="3" xfId="0" applyFont="1" applyFill="1" applyBorder="1" applyAlignment="1">
      <alignment horizontal="right" vertical="center"/>
    </xf>
    <xf numFmtId="0" fontId="33" fillId="6" borderId="16" xfId="0" applyFont="1" applyFill="1" applyBorder="1" applyAlignment="1">
      <alignment horizontal="left" vertical="center"/>
    </xf>
    <xf numFmtId="0" fontId="33" fillId="0" borderId="16" xfId="0" applyFont="1" applyBorder="1" applyAlignment="1">
      <alignment horizontal="left" vertical="center"/>
    </xf>
    <xf numFmtId="0" fontId="18" fillId="0" borderId="0" xfId="0" applyFont="1" applyAlignment="1">
      <alignment horizontal="left" vertical="center"/>
    </xf>
    <xf numFmtId="0" fontId="20" fillId="0" borderId="0" xfId="0" applyFont="1" applyAlignment="1">
      <alignment vertical="center"/>
    </xf>
    <xf numFmtId="3" fontId="18" fillId="0" borderId="0" xfId="0" applyNumberFormat="1" applyFont="1" applyAlignment="1">
      <alignment vertical="center"/>
    </xf>
    <xf numFmtId="8" fontId="18" fillId="0" borderId="0" xfId="0" applyNumberFormat="1" applyFont="1" applyAlignment="1">
      <alignment vertical="center"/>
    </xf>
    <xf numFmtId="164" fontId="20" fillId="0" borderId="0" xfId="0" applyNumberFormat="1" applyFont="1" applyAlignment="1">
      <alignment vertical="center"/>
    </xf>
    <xf numFmtId="0" fontId="19" fillId="7" borderId="2" xfId="0" applyFont="1" applyFill="1" applyBorder="1" applyAlignment="1">
      <alignment horizontal="right"/>
    </xf>
    <xf numFmtId="3" fontId="19" fillId="7" borderId="2" xfId="0" applyNumberFormat="1" applyFont="1" applyFill="1" applyBorder="1"/>
    <xf numFmtId="164" fontId="19" fillId="7" borderId="2" xfId="0" applyNumberFormat="1" applyFont="1" applyFill="1" applyBorder="1"/>
    <xf numFmtId="8" fontId="19" fillId="7" borderId="2" xfId="0" applyNumberFormat="1" applyFont="1" applyFill="1" applyBorder="1"/>
    <xf numFmtId="0" fontId="14" fillId="5" borderId="11" xfId="0" applyFont="1" applyFill="1" applyBorder="1" applyAlignment="1">
      <alignment horizontal="left" vertical="center"/>
    </xf>
    <xf numFmtId="0" fontId="14" fillId="5" borderId="0" xfId="0" applyFont="1" applyFill="1" applyAlignment="1">
      <alignment horizontal="left" vertical="center"/>
    </xf>
    <xf numFmtId="0" fontId="26" fillId="5" borderId="11" xfId="0" applyFont="1" applyFill="1" applyBorder="1" applyAlignment="1">
      <alignment horizontal="left" vertical="center"/>
    </xf>
    <xf numFmtId="0" fontId="26" fillId="5" borderId="0" xfId="0" applyFont="1" applyFill="1" applyAlignment="1">
      <alignment horizontal="left"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26" fillId="5" borderId="8" xfId="0" applyFont="1" applyFill="1" applyBorder="1" applyAlignment="1">
      <alignment horizontal="left" vertical="center"/>
    </xf>
    <xf numFmtId="0" fontId="26" fillId="5" borderId="9" xfId="0" applyFont="1" applyFill="1" applyBorder="1" applyAlignment="1">
      <alignment horizontal="left" vertical="center"/>
    </xf>
    <xf numFmtId="0" fontId="0" fillId="0" borderId="0" xfId="0" applyAlignment="1">
      <alignment horizontal="left" vertical="center" indent="1"/>
    </xf>
    <xf numFmtId="0" fontId="22" fillId="0" borderId="0" xfId="0" applyFont="1" applyAlignment="1">
      <alignment horizontal="left" vertical="center" wrapText="1"/>
    </xf>
    <xf numFmtId="0" fontId="22" fillId="0" borderId="0" xfId="0" applyFont="1" applyAlignment="1">
      <alignment horizontal="left" vertical="center" indent="1"/>
    </xf>
    <xf numFmtId="0" fontId="27" fillId="0" borderId="0" xfId="0" applyFont="1" applyAlignment="1">
      <alignment horizontal="center" vertical="center"/>
    </xf>
    <xf numFmtId="0" fontId="31" fillId="0" borderId="0" xfId="0" applyFont="1" applyAlignment="1">
      <alignment horizontal="left" vertical="center"/>
    </xf>
    <xf numFmtId="0" fontId="28" fillId="0" borderId="0" xfId="0" applyFont="1" applyAlignment="1">
      <alignment horizontal="left" vertical="center" wrapText="1" indent="1"/>
    </xf>
    <xf numFmtId="0" fontId="29" fillId="0" borderId="0" xfId="0" applyFont="1" applyAlignment="1">
      <alignment horizontal="left" vertical="center" wrapText="1"/>
    </xf>
    <xf numFmtId="0" fontId="21" fillId="2" borderId="0" xfId="0" applyFont="1" applyFill="1" applyAlignment="1">
      <alignment horizontal="left" vertical="center" inden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008CED"/>
      <color rgb="FFFFF9E5"/>
      <color rgb="FFFF6300"/>
      <color rgb="FF0060A3"/>
      <color rgb="FFF2F2F2"/>
      <color rgb="FF002E4D"/>
      <color rgb="FFB6B8B9"/>
      <color rgb="FFF0CDA1"/>
      <color rgb="FF008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204A-2765-488F-8CBF-986CC3A20143}">
  <sheetPr>
    <pageSetUpPr fitToPage="1"/>
  </sheetPr>
  <dimension ref="A1:N23"/>
  <sheetViews>
    <sheetView showGridLines="0" tabSelected="1" view="pageLayout" zoomScaleNormal="100" workbookViewId="0">
      <selection activeCell="C29" sqref="C29"/>
    </sheetView>
  </sheetViews>
  <sheetFormatPr baseColWidth="10" defaultColWidth="8.83203125" defaultRowHeight="15"/>
  <cols>
    <col min="1" max="1" width="13.5" customWidth="1"/>
    <col min="2" max="2" width="9.1640625" customWidth="1"/>
    <col min="5" max="5" width="16.33203125" customWidth="1"/>
    <col min="8" max="8" width="17" customWidth="1"/>
    <col min="9" max="9" width="3.83203125" customWidth="1"/>
    <col min="10" max="10" width="1" hidden="1" customWidth="1"/>
    <col min="11" max="11" width="3.5" hidden="1" customWidth="1"/>
    <col min="12" max="12" width="3" hidden="1" customWidth="1"/>
    <col min="13" max="14" width="0.1640625" hidden="1" customWidth="1"/>
  </cols>
  <sheetData>
    <row r="1" spans="1:14" s="1" customFormat="1" ht="31" customHeight="1"/>
    <row r="2" spans="1:14" s="1" customFormat="1" ht="16.5" customHeight="1">
      <c r="A2" s="191" t="s">
        <v>514</v>
      </c>
      <c r="B2" s="191"/>
      <c r="C2" s="191"/>
      <c r="D2" s="191"/>
      <c r="E2" s="191"/>
      <c r="F2" s="191"/>
      <c r="G2" s="191"/>
      <c r="H2" s="191"/>
      <c r="I2" s="191"/>
      <c r="J2" s="191"/>
      <c r="K2" s="191"/>
      <c r="L2" s="191"/>
      <c r="M2" s="191"/>
      <c r="N2" s="191"/>
    </row>
    <row r="3" spans="1:14" s="1" customFormat="1">
      <c r="A3" s="193" t="s">
        <v>510</v>
      </c>
      <c r="B3" s="193"/>
      <c r="C3" s="193"/>
      <c r="D3" s="193"/>
      <c r="E3" s="193"/>
      <c r="F3" s="193"/>
      <c r="G3" s="193"/>
      <c r="H3" s="193"/>
      <c r="I3" s="193"/>
      <c r="J3" s="193"/>
      <c r="K3" s="193"/>
      <c r="L3" s="193"/>
      <c r="M3" s="193"/>
      <c r="N3" s="193"/>
    </row>
    <row r="4" spans="1:14" s="1" customFormat="1" ht="55" customHeight="1">
      <c r="A4" s="193"/>
      <c r="B4" s="193"/>
      <c r="C4" s="193"/>
      <c r="D4" s="193"/>
      <c r="E4" s="193"/>
      <c r="F4" s="193"/>
      <c r="G4" s="193"/>
      <c r="H4" s="193"/>
      <c r="I4" s="193"/>
      <c r="J4" s="193"/>
      <c r="K4" s="193"/>
      <c r="L4" s="193"/>
      <c r="M4" s="193"/>
      <c r="N4" s="193"/>
    </row>
    <row r="5" spans="1:14" s="1" customFormat="1">
      <c r="A5" s="62"/>
      <c r="B5" s="62"/>
      <c r="C5" s="62"/>
      <c r="D5" s="63"/>
      <c r="E5" s="63"/>
      <c r="F5" s="63"/>
      <c r="G5" s="63"/>
      <c r="H5" s="63"/>
      <c r="I5" s="63"/>
      <c r="J5" s="63"/>
      <c r="K5" s="63"/>
      <c r="L5" s="63"/>
      <c r="M5" s="63"/>
      <c r="N5" s="63"/>
    </row>
    <row r="6" spans="1:14" s="1" customFormat="1">
      <c r="A6" s="192" t="s">
        <v>0</v>
      </c>
      <c r="B6" s="192"/>
      <c r="C6" s="192"/>
      <c r="D6" s="192"/>
      <c r="E6" s="192"/>
      <c r="F6" s="192"/>
      <c r="G6" s="192"/>
      <c r="H6" s="192"/>
      <c r="I6" s="192"/>
      <c r="J6" s="192"/>
      <c r="K6" s="192"/>
      <c r="L6" s="192"/>
      <c r="M6" s="192"/>
      <c r="N6" s="192"/>
    </row>
    <row r="7" spans="1:14" s="1" customFormat="1" ht="40" customHeight="1">
      <c r="A7" s="189" t="s">
        <v>1</v>
      </c>
      <c r="B7" s="189"/>
      <c r="C7" s="189"/>
      <c r="D7" s="189"/>
      <c r="E7" s="189"/>
      <c r="F7" s="189"/>
      <c r="G7" s="189"/>
      <c r="H7" s="189"/>
      <c r="I7" s="189"/>
      <c r="J7" s="189"/>
      <c r="K7" s="189"/>
      <c r="L7" s="189"/>
      <c r="M7" s="189"/>
      <c r="N7" s="189"/>
    </row>
    <row r="8" spans="1:14" s="1" customFormat="1" ht="45" customHeight="1">
      <c r="A8" s="194" t="s">
        <v>511</v>
      </c>
      <c r="B8" s="189"/>
      <c r="C8" s="189"/>
      <c r="D8" s="189"/>
      <c r="E8" s="189"/>
      <c r="F8" s="189"/>
      <c r="G8" s="189"/>
      <c r="H8" s="189"/>
      <c r="I8" s="189"/>
      <c r="J8" s="189"/>
      <c r="K8" s="189"/>
      <c r="L8" s="189"/>
      <c r="M8" s="189"/>
      <c r="N8" s="189"/>
    </row>
    <row r="9" spans="1:14" s="1" customFormat="1" ht="46" customHeight="1">
      <c r="A9" s="189" t="s">
        <v>2</v>
      </c>
      <c r="B9" s="189"/>
      <c r="C9" s="189"/>
      <c r="D9" s="189"/>
      <c r="E9" s="189"/>
      <c r="F9" s="189"/>
      <c r="G9" s="189"/>
      <c r="H9" s="189"/>
      <c r="I9" s="189"/>
      <c r="J9" s="189"/>
      <c r="K9" s="189"/>
      <c r="L9" s="189"/>
      <c r="M9" s="189"/>
      <c r="N9" s="189"/>
    </row>
    <row r="10" spans="1:14" s="1" customFormat="1" ht="49" customHeight="1">
      <c r="A10" s="189" t="s">
        <v>3</v>
      </c>
      <c r="B10" s="189"/>
      <c r="C10" s="189"/>
      <c r="D10" s="189"/>
      <c r="E10" s="189"/>
      <c r="F10" s="189"/>
      <c r="G10" s="189"/>
      <c r="H10" s="189"/>
      <c r="I10" s="189"/>
      <c r="J10" s="189"/>
      <c r="K10" s="189"/>
      <c r="L10" s="63"/>
      <c r="M10" s="63"/>
      <c r="N10" s="63"/>
    </row>
    <row r="11" spans="1:14" s="1" customFormat="1" ht="51" customHeight="1">
      <c r="A11" s="189" t="s">
        <v>4</v>
      </c>
      <c r="B11" s="189"/>
      <c r="C11" s="189"/>
      <c r="D11" s="189"/>
      <c r="E11" s="189"/>
      <c r="F11" s="189"/>
      <c r="G11" s="189"/>
      <c r="H11" s="189"/>
      <c r="I11" s="189"/>
      <c r="J11" s="189"/>
      <c r="K11" s="189"/>
      <c r="L11" s="63"/>
      <c r="M11" s="63"/>
      <c r="N11" s="63"/>
    </row>
    <row r="12" spans="1:14" s="1" customFormat="1" ht="30" customHeight="1">
      <c r="A12" s="189" t="s">
        <v>5</v>
      </c>
      <c r="B12" s="189"/>
      <c r="C12" s="189"/>
      <c r="D12" s="189"/>
      <c r="E12" s="189"/>
      <c r="F12" s="189"/>
      <c r="G12" s="189"/>
      <c r="H12" s="189"/>
      <c r="I12" s="189"/>
      <c r="J12" s="189"/>
      <c r="K12" s="189"/>
      <c r="L12" s="189"/>
      <c r="M12" s="189"/>
      <c r="N12" s="189"/>
    </row>
    <row r="13" spans="1:14" s="1" customFormat="1" ht="48" customHeight="1">
      <c r="A13" s="189" t="s">
        <v>6</v>
      </c>
      <c r="B13" s="189"/>
      <c r="C13" s="189"/>
      <c r="D13" s="189"/>
      <c r="E13" s="189"/>
      <c r="F13" s="189"/>
      <c r="G13" s="189"/>
      <c r="H13" s="189"/>
      <c r="I13" s="189"/>
      <c r="J13" s="189"/>
      <c r="K13" s="189"/>
      <c r="L13" s="189"/>
      <c r="M13" s="189"/>
      <c r="N13" s="189"/>
    </row>
    <row r="14" spans="1:14" s="1" customFormat="1">
      <c r="A14" s="189" t="s">
        <v>512</v>
      </c>
      <c r="B14" s="189"/>
      <c r="C14" s="189"/>
      <c r="D14" s="189"/>
      <c r="E14" s="189"/>
      <c r="F14" s="189"/>
      <c r="G14" s="189"/>
      <c r="H14" s="189"/>
      <c r="I14" s="189"/>
      <c r="J14" s="63"/>
      <c r="K14" s="63"/>
      <c r="L14" s="63"/>
      <c r="M14" s="63"/>
      <c r="N14" s="63"/>
    </row>
    <row r="15" spans="1:14" s="1" customFormat="1">
      <c r="A15" s="190"/>
      <c r="B15" s="190"/>
      <c r="C15" s="190"/>
      <c r="D15" s="190"/>
      <c r="E15" s="190"/>
      <c r="F15" s="190"/>
      <c r="G15" s="190"/>
      <c r="H15" s="190"/>
      <c r="I15" s="190"/>
      <c r="J15" s="190"/>
      <c r="K15" s="190"/>
      <c r="L15" s="190"/>
      <c r="M15" s="190"/>
      <c r="N15" s="190"/>
    </row>
    <row r="16" spans="1:14" s="1" customFormat="1">
      <c r="A16" s="195"/>
      <c r="B16" s="195"/>
      <c r="C16" s="195"/>
      <c r="D16" s="195"/>
      <c r="E16" s="195"/>
      <c r="F16" s="195"/>
      <c r="G16" s="195"/>
      <c r="H16" s="195"/>
      <c r="I16" s="195"/>
      <c r="J16" s="195"/>
      <c r="K16" s="195"/>
      <c r="L16" s="195"/>
      <c r="M16" s="195"/>
      <c r="N16" s="195"/>
    </row>
    <row r="17" spans="1:14" s="1" customFormat="1">
      <c r="A17" s="192" t="s">
        <v>7</v>
      </c>
      <c r="B17" s="192"/>
      <c r="C17" s="192"/>
      <c r="D17" s="192"/>
      <c r="E17" s="192"/>
      <c r="F17" s="192"/>
      <c r="G17" s="192"/>
      <c r="H17" s="192"/>
      <c r="I17" s="192"/>
      <c r="J17" s="192"/>
      <c r="K17" s="192"/>
      <c r="L17" s="192"/>
      <c r="M17" s="192"/>
      <c r="N17" s="192"/>
    </row>
    <row r="18" spans="1:14" s="1" customFormat="1" ht="52" customHeight="1">
      <c r="A18" s="189" t="s">
        <v>8</v>
      </c>
      <c r="B18" s="189"/>
      <c r="C18" s="189"/>
      <c r="D18" s="189"/>
      <c r="E18" s="189"/>
      <c r="F18" s="189"/>
      <c r="G18" s="189"/>
      <c r="H18" s="189"/>
      <c r="I18" s="189"/>
      <c r="J18" s="189"/>
      <c r="K18" s="189"/>
      <c r="L18" s="189"/>
      <c r="M18" s="189"/>
      <c r="N18" s="189"/>
    </row>
    <row r="19" spans="1:14" s="1" customFormat="1" ht="34" customHeight="1">
      <c r="A19" s="189" t="s">
        <v>9</v>
      </c>
      <c r="B19" s="189"/>
      <c r="C19" s="189"/>
      <c r="D19" s="189"/>
      <c r="E19" s="189"/>
      <c r="F19" s="189"/>
      <c r="G19" s="189"/>
      <c r="H19" s="189"/>
      <c r="I19" s="189"/>
      <c r="J19" s="189"/>
      <c r="K19" s="189"/>
      <c r="L19" s="189"/>
      <c r="M19" s="189"/>
      <c r="N19" s="189"/>
    </row>
    <row r="20" spans="1:14" s="1" customFormat="1" ht="35" customHeight="1">
      <c r="A20" s="189" t="s">
        <v>10</v>
      </c>
      <c r="B20" s="189"/>
      <c r="C20" s="189"/>
      <c r="D20" s="189"/>
      <c r="E20" s="189"/>
      <c r="F20" s="189"/>
      <c r="G20" s="189"/>
      <c r="H20" s="189"/>
      <c r="I20" s="189"/>
      <c r="J20" s="189"/>
      <c r="K20" s="189"/>
      <c r="L20" s="189"/>
      <c r="M20" s="189"/>
      <c r="N20" s="189"/>
    </row>
    <row r="21" spans="1:14" s="1" customFormat="1" ht="43" customHeight="1">
      <c r="A21" s="189" t="s">
        <v>11</v>
      </c>
      <c r="B21" s="189"/>
      <c r="C21" s="189"/>
      <c r="D21" s="189"/>
      <c r="E21" s="189"/>
      <c r="F21" s="189"/>
      <c r="G21" s="189"/>
      <c r="H21" s="189"/>
      <c r="I21" s="189"/>
      <c r="J21" s="189"/>
      <c r="K21" s="189"/>
      <c r="L21" s="189"/>
      <c r="M21" s="189"/>
      <c r="N21" s="189"/>
    </row>
    <row r="22" spans="1:14" s="1" customFormat="1">
      <c r="A22" s="189" t="s">
        <v>513</v>
      </c>
      <c r="B22" s="189"/>
      <c r="C22" s="189"/>
      <c r="D22" s="189"/>
      <c r="E22" s="189"/>
      <c r="F22" s="189"/>
      <c r="G22" s="189"/>
      <c r="H22" s="189"/>
      <c r="I22" s="189"/>
      <c r="J22" s="62"/>
      <c r="K22" s="62"/>
      <c r="L22" s="62"/>
      <c r="M22" s="62"/>
      <c r="N22" s="62"/>
    </row>
    <row r="23" spans="1:14" s="1" customFormat="1">
      <c r="A23" s="188"/>
      <c r="B23" s="188"/>
      <c r="C23" s="188"/>
      <c r="D23" s="188"/>
      <c r="E23" s="188"/>
      <c r="F23" s="188"/>
      <c r="G23" s="188"/>
      <c r="H23" s="188"/>
      <c r="I23" s="188"/>
      <c r="J23" s="188"/>
      <c r="K23" s="188"/>
      <c r="L23" s="188"/>
      <c r="M23" s="188"/>
      <c r="N23" s="188"/>
    </row>
  </sheetData>
  <mergeCells count="20">
    <mergeCell ref="A19:N19"/>
    <mergeCell ref="A20:N20"/>
    <mergeCell ref="A21:N21"/>
    <mergeCell ref="A17:N17"/>
    <mergeCell ref="A23:N23"/>
    <mergeCell ref="A12:N12"/>
    <mergeCell ref="A13:N13"/>
    <mergeCell ref="A15:N15"/>
    <mergeCell ref="A2:N2"/>
    <mergeCell ref="A6:N6"/>
    <mergeCell ref="A3:N4"/>
    <mergeCell ref="A14:I14"/>
    <mergeCell ref="A22:I22"/>
    <mergeCell ref="A7:N7"/>
    <mergeCell ref="A8:N8"/>
    <mergeCell ref="A9:N9"/>
    <mergeCell ref="A10:K10"/>
    <mergeCell ref="A11:K11"/>
    <mergeCell ref="A16:N16"/>
    <mergeCell ref="A18:N18"/>
  </mergeCells>
  <pageMargins left="0.7" right="0.7" top="0.75" bottom="0.75" header="0.3" footer="0.3"/>
  <pageSetup scale="89" orientation="portrait" horizontalDpi="0" verticalDpi="0"/>
  <headerFooter>
    <oddHeader>&amp;L&amp;G&amp;R&amp;"Arial,Bold"&amp;14CLINIC EQUIPMENT LIST
&amp;12INSTRUCTIONS</oddHeader>
    <oddFooter>&amp;C&amp;"Arial,Regular"&amp;8Updated 5/13/26</odd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40AE-41A0-4776-B37F-93D93AA0E2D1}">
  <sheetPr>
    <pageSetUpPr fitToPage="1"/>
  </sheetPr>
  <dimension ref="A1:L437"/>
  <sheetViews>
    <sheetView showGridLines="0" view="pageLayout" topLeftCell="A177" zoomScale="118" zoomScaleNormal="100" zoomScalePageLayoutView="118" workbookViewId="0">
      <selection activeCell="A215" sqref="A215"/>
    </sheetView>
  </sheetViews>
  <sheetFormatPr baseColWidth="10" defaultColWidth="9.1640625" defaultRowHeight="15" customHeight="1"/>
  <cols>
    <col min="1" max="1" width="42.6640625" style="27" customWidth="1"/>
    <col min="2" max="2" width="88.1640625" style="2" customWidth="1"/>
    <col min="3" max="3" width="10" style="12" customWidth="1"/>
    <col min="4" max="4" width="11.33203125" style="12" customWidth="1"/>
    <col min="5" max="5" width="22" style="12" customWidth="1"/>
    <col min="6" max="6" width="10.5" style="12" customWidth="1"/>
    <col min="7" max="7" width="13.5" style="2" customWidth="1"/>
    <col min="8" max="8" width="12.1640625" style="2" customWidth="1"/>
    <col min="9" max="9" width="12.33203125" style="2" customWidth="1"/>
    <col min="10" max="11" width="9.1640625" style="2"/>
    <col min="12" max="12" width="95.33203125" style="2" customWidth="1"/>
    <col min="13" max="16384" width="9.1640625" style="2"/>
  </cols>
  <sheetData>
    <row r="1" spans="1:9" s="3" customFormat="1" ht="18.75" customHeight="1">
      <c r="A1" s="183" t="s">
        <v>12</v>
      </c>
      <c r="B1" s="184"/>
      <c r="C1" s="184"/>
      <c r="D1" s="184"/>
      <c r="E1" s="184"/>
      <c r="F1" s="184"/>
      <c r="G1" s="184"/>
      <c r="H1" s="184"/>
      <c r="I1" s="185"/>
    </row>
    <row r="2" spans="1:9" ht="30">
      <c r="A2" s="179" t="s">
        <v>13</v>
      </c>
      <c r="B2" s="180"/>
      <c r="C2" s="90" t="s">
        <v>14</v>
      </c>
      <c r="D2" s="91" t="s">
        <v>15</v>
      </c>
      <c r="E2" s="90" t="s">
        <v>433</v>
      </c>
      <c r="F2" s="91" t="s">
        <v>16</v>
      </c>
      <c r="G2" s="90" t="s">
        <v>17</v>
      </c>
      <c r="H2" s="91" t="s">
        <v>18</v>
      </c>
      <c r="I2" s="92" t="s">
        <v>19</v>
      </c>
    </row>
    <row r="3" spans="1:9">
      <c r="A3" s="129" t="s">
        <v>515</v>
      </c>
      <c r="B3" s="130" t="s">
        <v>20</v>
      </c>
      <c r="C3" s="131">
        <v>4</v>
      </c>
      <c r="D3" s="131" t="s">
        <v>21</v>
      </c>
      <c r="E3" s="131"/>
      <c r="F3" s="132"/>
      <c r="G3" s="133">
        <v>0</v>
      </c>
      <c r="H3" s="133">
        <v>0</v>
      </c>
      <c r="I3" s="134">
        <f t="shared" ref="I3:I9" si="0">SUM((C3*G3),H3)</f>
        <v>0</v>
      </c>
    </row>
    <row r="4" spans="1:9">
      <c r="A4" s="86" t="s">
        <v>516</v>
      </c>
      <c r="B4" s="14" t="s">
        <v>22</v>
      </c>
      <c r="C4" s="15">
        <v>4</v>
      </c>
      <c r="D4" s="15" t="s">
        <v>21</v>
      </c>
      <c r="E4" s="15"/>
      <c r="F4" s="16"/>
      <c r="G4" s="17">
        <v>0</v>
      </c>
      <c r="H4" s="17">
        <v>0</v>
      </c>
      <c r="I4" s="93">
        <f t="shared" si="0"/>
        <v>0</v>
      </c>
    </row>
    <row r="5" spans="1:9">
      <c r="A5" s="135" t="s">
        <v>517</v>
      </c>
      <c r="B5" s="130" t="s">
        <v>23</v>
      </c>
      <c r="C5" s="131">
        <v>4</v>
      </c>
      <c r="D5" s="131" t="s">
        <v>21</v>
      </c>
      <c r="E5" s="131"/>
      <c r="F5" s="132"/>
      <c r="G5" s="133">
        <v>0</v>
      </c>
      <c r="H5" s="133">
        <v>0</v>
      </c>
      <c r="I5" s="134">
        <f t="shared" si="0"/>
        <v>0</v>
      </c>
    </row>
    <row r="6" spans="1:9">
      <c r="A6" s="86" t="s">
        <v>518</v>
      </c>
      <c r="B6" s="14" t="s">
        <v>23</v>
      </c>
      <c r="C6" s="15">
        <v>5</v>
      </c>
      <c r="D6" s="15" t="s">
        <v>21</v>
      </c>
      <c r="E6" s="15"/>
      <c r="F6" s="16"/>
      <c r="G6" s="17">
        <v>0</v>
      </c>
      <c r="H6" s="17">
        <v>0</v>
      </c>
      <c r="I6" s="93">
        <f t="shared" si="0"/>
        <v>0</v>
      </c>
    </row>
    <row r="7" spans="1:9">
      <c r="A7" s="135" t="s">
        <v>519</v>
      </c>
      <c r="B7" s="130" t="s">
        <v>24</v>
      </c>
      <c r="C7" s="131">
        <v>4</v>
      </c>
      <c r="D7" s="131" t="s">
        <v>21</v>
      </c>
      <c r="E7" s="131"/>
      <c r="F7" s="132"/>
      <c r="G7" s="133">
        <v>0</v>
      </c>
      <c r="H7" s="133">
        <v>0</v>
      </c>
      <c r="I7" s="134">
        <f t="shared" si="0"/>
        <v>0</v>
      </c>
    </row>
    <row r="8" spans="1:9">
      <c r="A8" s="86" t="s">
        <v>520</v>
      </c>
      <c r="B8" s="14" t="s">
        <v>25</v>
      </c>
      <c r="C8" s="15">
        <v>2</v>
      </c>
      <c r="D8" s="15" t="s">
        <v>21</v>
      </c>
      <c r="E8" s="15"/>
      <c r="F8" s="16"/>
      <c r="G8" s="17">
        <v>0</v>
      </c>
      <c r="H8" s="17">
        <v>0</v>
      </c>
      <c r="I8" s="93">
        <f t="shared" si="0"/>
        <v>0</v>
      </c>
    </row>
    <row r="9" spans="1:9">
      <c r="A9" s="135" t="s">
        <v>521</v>
      </c>
      <c r="B9" s="130" t="s">
        <v>643</v>
      </c>
      <c r="C9" s="131">
        <v>1</v>
      </c>
      <c r="D9" s="131" t="s">
        <v>21</v>
      </c>
      <c r="E9" s="131"/>
      <c r="F9" s="132"/>
      <c r="G9" s="133">
        <v>0</v>
      </c>
      <c r="H9" s="133">
        <v>0</v>
      </c>
      <c r="I9" s="134">
        <f t="shared" si="0"/>
        <v>0</v>
      </c>
    </row>
    <row r="10" spans="1:9">
      <c r="A10" s="94"/>
      <c r="B10" s="95"/>
      <c r="C10" s="96"/>
      <c r="D10" s="96"/>
      <c r="E10" s="96"/>
      <c r="F10" s="96"/>
      <c r="G10" s="97"/>
      <c r="H10" s="98" t="s">
        <v>764</v>
      </c>
      <c r="I10" s="99">
        <f>SUM(I3:I9)</f>
        <v>0</v>
      </c>
    </row>
    <row r="11" spans="1:9" ht="30">
      <c r="A11" s="179" t="s">
        <v>771</v>
      </c>
      <c r="B11" s="180"/>
      <c r="C11" s="90" t="s">
        <v>14</v>
      </c>
      <c r="D11" s="91" t="s">
        <v>15</v>
      </c>
      <c r="E11" s="90" t="s">
        <v>433</v>
      </c>
      <c r="F11" s="91" t="s">
        <v>16</v>
      </c>
      <c r="G11" s="90" t="s">
        <v>17</v>
      </c>
      <c r="H11" s="91" t="s">
        <v>18</v>
      </c>
      <c r="I11" s="92" t="s">
        <v>19</v>
      </c>
    </row>
    <row r="12" spans="1:9" ht="15" customHeight="1">
      <c r="A12" s="135" t="s">
        <v>522</v>
      </c>
      <c r="B12" s="139" t="s">
        <v>640</v>
      </c>
      <c r="C12" s="131">
        <v>1</v>
      </c>
      <c r="D12" s="131" t="s">
        <v>21</v>
      </c>
      <c r="E12" s="140"/>
      <c r="F12" s="141"/>
      <c r="G12" s="142">
        <v>0</v>
      </c>
      <c r="H12" s="142">
        <v>0</v>
      </c>
      <c r="I12" s="143">
        <f t="shared" ref="I12:I24" si="1">SUM((C12*G12),H12)</f>
        <v>0</v>
      </c>
    </row>
    <row r="13" spans="1:9" ht="15" customHeight="1">
      <c r="A13" s="86" t="s">
        <v>523</v>
      </c>
      <c r="B13" s="19" t="s">
        <v>640</v>
      </c>
      <c r="C13" s="15">
        <v>1</v>
      </c>
      <c r="D13" s="15" t="s">
        <v>21</v>
      </c>
      <c r="E13" s="136"/>
      <c r="F13" s="137"/>
      <c r="G13" s="20">
        <v>0</v>
      </c>
      <c r="H13" s="20">
        <v>0</v>
      </c>
      <c r="I13" s="100">
        <f t="shared" si="1"/>
        <v>0</v>
      </c>
    </row>
    <row r="14" spans="1:9" ht="15" customHeight="1">
      <c r="A14" s="135" t="s">
        <v>524</v>
      </c>
      <c r="B14" s="139" t="s">
        <v>640</v>
      </c>
      <c r="C14" s="131">
        <v>1</v>
      </c>
      <c r="D14" s="131" t="s">
        <v>21</v>
      </c>
      <c r="E14" s="140"/>
      <c r="F14" s="141"/>
      <c r="G14" s="142">
        <v>0</v>
      </c>
      <c r="H14" s="142">
        <v>0</v>
      </c>
      <c r="I14" s="143">
        <f t="shared" si="1"/>
        <v>0</v>
      </c>
    </row>
    <row r="15" spans="1:9">
      <c r="A15" s="86" t="s">
        <v>525</v>
      </c>
      <c r="B15" s="14" t="s">
        <v>641</v>
      </c>
      <c r="C15" s="15">
        <v>20</v>
      </c>
      <c r="D15" s="15" t="s">
        <v>21</v>
      </c>
      <c r="E15" s="136"/>
      <c r="F15" s="137"/>
      <c r="G15" s="20">
        <v>0</v>
      </c>
      <c r="H15" s="20">
        <v>0</v>
      </c>
      <c r="I15" s="100">
        <f t="shared" si="1"/>
        <v>0</v>
      </c>
    </row>
    <row r="16" spans="1:9">
      <c r="A16" s="135" t="s">
        <v>526</v>
      </c>
      <c r="B16" s="130" t="s">
        <v>26</v>
      </c>
      <c r="C16" s="131">
        <v>30</v>
      </c>
      <c r="D16" s="131" t="s">
        <v>21</v>
      </c>
      <c r="E16" s="140"/>
      <c r="F16" s="141"/>
      <c r="G16" s="142">
        <v>0</v>
      </c>
      <c r="H16" s="142">
        <v>0</v>
      </c>
      <c r="I16" s="143">
        <f t="shared" si="1"/>
        <v>0</v>
      </c>
    </row>
    <row r="17" spans="1:9">
      <c r="A17" s="86" t="s">
        <v>27</v>
      </c>
      <c r="B17" s="14" t="s">
        <v>642</v>
      </c>
      <c r="C17" s="15">
        <v>8</v>
      </c>
      <c r="D17" s="15" t="s">
        <v>21</v>
      </c>
      <c r="E17" s="136"/>
      <c r="F17" s="137"/>
      <c r="G17" s="20">
        <v>0</v>
      </c>
      <c r="H17" s="20">
        <v>0</v>
      </c>
      <c r="I17" s="100">
        <f t="shared" si="1"/>
        <v>0</v>
      </c>
    </row>
    <row r="18" spans="1:9">
      <c r="A18" s="135" t="s">
        <v>28</v>
      </c>
      <c r="B18" s="130" t="s">
        <v>644</v>
      </c>
      <c r="C18" s="131">
        <v>8</v>
      </c>
      <c r="D18" s="131" t="s">
        <v>21</v>
      </c>
      <c r="E18" s="140"/>
      <c r="F18" s="141"/>
      <c r="G18" s="142">
        <v>0</v>
      </c>
      <c r="H18" s="142">
        <v>0</v>
      </c>
      <c r="I18" s="143">
        <f t="shared" si="1"/>
        <v>0</v>
      </c>
    </row>
    <row r="19" spans="1:9">
      <c r="A19" s="86" t="s">
        <v>703</v>
      </c>
      <c r="B19" s="14" t="s">
        <v>29</v>
      </c>
      <c r="C19" s="15">
        <v>4</v>
      </c>
      <c r="D19" s="15" t="s">
        <v>21</v>
      </c>
      <c r="E19" s="136"/>
      <c r="F19" s="137"/>
      <c r="G19" s="20">
        <v>0</v>
      </c>
      <c r="H19" s="20">
        <v>0</v>
      </c>
      <c r="I19" s="100">
        <f t="shared" si="1"/>
        <v>0</v>
      </c>
    </row>
    <row r="20" spans="1:9">
      <c r="A20" s="135" t="s">
        <v>704</v>
      </c>
      <c r="B20" s="130" t="s">
        <v>29</v>
      </c>
      <c r="C20" s="131">
        <v>4</v>
      </c>
      <c r="D20" s="131" t="s">
        <v>21</v>
      </c>
      <c r="E20" s="140"/>
      <c r="F20" s="141"/>
      <c r="G20" s="142">
        <v>0</v>
      </c>
      <c r="H20" s="142">
        <v>0</v>
      </c>
      <c r="I20" s="143">
        <f t="shared" si="1"/>
        <v>0</v>
      </c>
    </row>
    <row r="21" spans="1:9">
      <c r="A21" s="86" t="s">
        <v>705</v>
      </c>
      <c r="B21" s="14" t="s">
        <v>29</v>
      </c>
      <c r="C21" s="15">
        <v>4</v>
      </c>
      <c r="D21" s="15" t="s">
        <v>21</v>
      </c>
      <c r="E21" s="136"/>
      <c r="F21" s="137"/>
      <c r="G21" s="20">
        <v>0</v>
      </c>
      <c r="H21" s="20">
        <v>0</v>
      </c>
      <c r="I21" s="100">
        <f t="shared" si="1"/>
        <v>0</v>
      </c>
    </row>
    <row r="22" spans="1:9">
      <c r="A22" s="135" t="s">
        <v>706</v>
      </c>
      <c r="B22" s="130" t="s">
        <v>29</v>
      </c>
      <c r="C22" s="131">
        <v>4</v>
      </c>
      <c r="D22" s="131" t="s">
        <v>21</v>
      </c>
      <c r="E22" s="140"/>
      <c r="F22" s="141"/>
      <c r="G22" s="142">
        <v>0</v>
      </c>
      <c r="H22" s="142">
        <v>0</v>
      </c>
      <c r="I22" s="143">
        <f t="shared" si="1"/>
        <v>0</v>
      </c>
    </row>
    <row r="23" spans="1:9">
      <c r="A23" s="86" t="s">
        <v>707</v>
      </c>
      <c r="B23" s="14" t="s">
        <v>30</v>
      </c>
      <c r="C23" s="15">
        <v>3</v>
      </c>
      <c r="D23" s="15" t="s">
        <v>21</v>
      </c>
      <c r="E23" s="136"/>
      <c r="F23" s="137"/>
      <c r="G23" s="20">
        <v>0</v>
      </c>
      <c r="H23" s="20">
        <v>0</v>
      </c>
      <c r="I23" s="100">
        <f t="shared" si="1"/>
        <v>0</v>
      </c>
    </row>
    <row r="24" spans="1:9">
      <c r="A24" s="135" t="s">
        <v>708</v>
      </c>
      <c r="B24" s="130" t="s">
        <v>30</v>
      </c>
      <c r="C24" s="131">
        <v>3</v>
      </c>
      <c r="D24" s="131" t="s">
        <v>21</v>
      </c>
      <c r="E24" s="140"/>
      <c r="F24" s="141"/>
      <c r="G24" s="142">
        <v>0</v>
      </c>
      <c r="H24" s="142">
        <v>0</v>
      </c>
      <c r="I24" s="143">
        <f t="shared" si="1"/>
        <v>0</v>
      </c>
    </row>
    <row r="25" spans="1:9">
      <c r="A25" s="86" t="s">
        <v>527</v>
      </c>
      <c r="B25" s="138" t="s">
        <v>31</v>
      </c>
      <c r="C25" s="15">
        <v>2</v>
      </c>
      <c r="D25" s="15" t="s">
        <v>21</v>
      </c>
      <c r="E25" s="136"/>
      <c r="F25" s="137"/>
      <c r="G25" s="20">
        <v>0</v>
      </c>
      <c r="H25" s="20">
        <v>0</v>
      </c>
      <c r="I25" s="100">
        <f t="shared" ref="I25:I26" si="2">SUM((C25*G25),H25)</f>
        <v>0</v>
      </c>
    </row>
    <row r="26" spans="1:9">
      <c r="A26" s="135" t="s">
        <v>528</v>
      </c>
      <c r="B26" s="144" t="s">
        <v>31</v>
      </c>
      <c r="C26" s="131">
        <v>2</v>
      </c>
      <c r="D26" s="131" t="s">
        <v>21</v>
      </c>
      <c r="E26" s="140"/>
      <c r="F26" s="141"/>
      <c r="G26" s="142">
        <v>0</v>
      </c>
      <c r="H26" s="142">
        <v>0</v>
      </c>
      <c r="I26" s="143">
        <f t="shared" si="2"/>
        <v>0</v>
      </c>
    </row>
    <row r="27" spans="1:9" ht="15" customHeight="1">
      <c r="A27" s="86" t="s">
        <v>709</v>
      </c>
      <c r="B27" s="19" t="s">
        <v>758</v>
      </c>
      <c r="C27" s="15">
        <v>2</v>
      </c>
      <c r="D27" s="15" t="s">
        <v>32</v>
      </c>
      <c r="E27" s="136"/>
      <c r="F27" s="137"/>
      <c r="G27" s="20">
        <v>0</v>
      </c>
      <c r="H27" s="20">
        <v>0</v>
      </c>
      <c r="I27" s="100">
        <f t="shared" ref="I27:I41" si="3">SUM((C27*G27),H27)</f>
        <v>0</v>
      </c>
    </row>
    <row r="28" spans="1:9" ht="15" customHeight="1">
      <c r="A28" s="135" t="s">
        <v>710</v>
      </c>
      <c r="B28" s="144" t="s">
        <v>757</v>
      </c>
      <c r="C28" s="131">
        <v>2</v>
      </c>
      <c r="D28" s="131" t="s">
        <v>32</v>
      </c>
      <c r="E28" s="140"/>
      <c r="F28" s="141"/>
      <c r="G28" s="142">
        <v>0</v>
      </c>
      <c r="H28" s="142">
        <v>0</v>
      </c>
      <c r="I28" s="143">
        <f t="shared" si="3"/>
        <v>0</v>
      </c>
    </row>
    <row r="29" spans="1:9" ht="15" customHeight="1">
      <c r="A29" s="86" t="s">
        <v>711</v>
      </c>
      <c r="B29" s="89" t="s">
        <v>756</v>
      </c>
      <c r="C29" s="15">
        <v>2</v>
      </c>
      <c r="D29" s="15" t="s">
        <v>32</v>
      </c>
      <c r="E29" s="136"/>
      <c r="F29" s="137"/>
      <c r="G29" s="20">
        <v>0</v>
      </c>
      <c r="H29" s="20">
        <v>0</v>
      </c>
      <c r="I29" s="100">
        <f t="shared" si="3"/>
        <v>0</v>
      </c>
    </row>
    <row r="30" spans="1:9" ht="15" customHeight="1">
      <c r="A30" s="135" t="s">
        <v>712</v>
      </c>
      <c r="B30" s="144" t="s">
        <v>755</v>
      </c>
      <c r="C30" s="131">
        <v>3</v>
      </c>
      <c r="D30" s="131" t="s">
        <v>32</v>
      </c>
      <c r="E30" s="140"/>
      <c r="F30" s="141"/>
      <c r="G30" s="142">
        <v>0</v>
      </c>
      <c r="H30" s="142">
        <v>0</v>
      </c>
      <c r="I30" s="143">
        <f t="shared" si="3"/>
        <v>0</v>
      </c>
    </row>
    <row r="31" spans="1:9" ht="15" customHeight="1">
      <c r="A31" s="86" t="s">
        <v>713</v>
      </c>
      <c r="B31" s="89" t="s">
        <v>754</v>
      </c>
      <c r="C31" s="15">
        <v>3</v>
      </c>
      <c r="D31" s="15" t="s">
        <v>32</v>
      </c>
      <c r="E31" s="136"/>
      <c r="F31" s="137"/>
      <c r="G31" s="20">
        <v>0</v>
      </c>
      <c r="H31" s="20">
        <v>0</v>
      </c>
      <c r="I31" s="100">
        <f t="shared" si="3"/>
        <v>0</v>
      </c>
    </row>
    <row r="32" spans="1:9" ht="15" customHeight="1">
      <c r="A32" s="135" t="s">
        <v>714</v>
      </c>
      <c r="B32" s="144" t="s">
        <v>753</v>
      </c>
      <c r="C32" s="131">
        <v>3</v>
      </c>
      <c r="D32" s="131" t="s">
        <v>32</v>
      </c>
      <c r="E32" s="140"/>
      <c r="F32" s="141"/>
      <c r="G32" s="142">
        <v>0</v>
      </c>
      <c r="H32" s="142">
        <v>0</v>
      </c>
      <c r="I32" s="143">
        <f t="shared" si="3"/>
        <v>0</v>
      </c>
    </row>
    <row r="33" spans="1:9" ht="15" customHeight="1">
      <c r="A33" s="86" t="s">
        <v>715</v>
      </c>
      <c r="B33" s="89" t="s">
        <v>752</v>
      </c>
      <c r="C33" s="15">
        <v>3</v>
      </c>
      <c r="D33" s="15" t="s">
        <v>32</v>
      </c>
      <c r="E33" s="136"/>
      <c r="F33" s="137"/>
      <c r="G33" s="20">
        <v>0</v>
      </c>
      <c r="H33" s="20">
        <v>0</v>
      </c>
      <c r="I33" s="100">
        <f t="shared" si="3"/>
        <v>0</v>
      </c>
    </row>
    <row r="34" spans="1:9" ht="15" customHeight="1">
      <c r="A34" s="135" t="s">
        <v>716</v>
      </c>
      <c r="B34" s="144" t="s">
        <v>751</v>
      </c>
      <c r="C34" s="131">
        <v>3</v>
      </c>
      <c r="D34" s="131" t="s">
        <v>32</v>
      </c>
      <c r="E34" s="140"/>
      <c r="F34" s="141"/>
      <c r="G34" s="142">
        <v>0</v>
      </c>
      <c r="H34" s="142">
        <v>0</v>
      </c>
      <c r="I34" s="143">
        <f t="shared" si="3"/>
        <v>0</v>
      </c>
    </row>
    <row r="35" spans="1:9" ht="15" customHeight="1">
      <c r="A35" s="86" t="s">
        <v>717</v>
      </c>
      <c r="B35" s="89" t="s">
        <v>750</v>
      </c>
      <c r="C35" s="15">
        <v>3</v>
      </c>
      <c r="D35" s="15" t="s">
        <v>32</v>
      </c>
      <c r="E35" s="136"/>
      <c r="F35" s="137"/>
      <c r="G35" s="20">
        <v>0</v>
      </c>
      <c r="H35" s="20">
        <v>0</v>
      </c>
      <c r="I35" s="100">
        <f t="shared" si="3"/>
        <v>0</v>
      </c>
    </row>
    <row r="36" spans="1:9" ht="15" customHeight="1">
      <c r="A36" s="135" t="s">
        <v>718</v>
      </c>
      <c r="B36" s="144" t="s">
        <v>749</v>
      </c>
      <c r="C36" s="131">
        <v>3</v>
      </c>
      <c r="D36" s="131" t="s">
        <v>32</v>
      </c>
      <c r="E36" s="140"/>
      <c r="F36" s="141"/>
      <c r="G36" s="142">
        <v>0</v>
      </c>
      <c r="H36" s="142">
        <v>0</v>
      </c>
      <c r="I36" s="143">
        <f t="shared" si="3"/>
        <v>0</v>
      </c>
    </row>
    <row r="37" spans="1:9" ht="15" customHeight="1">
      <c r="A37" s="86" t="s">
        <v>719</v>
      </c>
      <c r="B37" s="89" t="s">
        <v>748</v>
      </c>
      <c r="C37" s="15">
        <v>3</v>
      </c>
      <c r="D37" s="15" t="s">
        <v>32</v>
      </c>
      <c r="E37" s="136"/>
      <c r="F37" s="137"/>
      <c r="G37" s="20">
        <v>0</v>
      </c>
      <c r="H37" s="20">
        <v>0</v>
      </c>
      <c r="I37" s="100">
        <f t="shared" si="3"/>
        <v>0</v>
      </c>
    </row>
    <row r="38" spans="1:9" ht="15" customHeight="1">
      <c r="A38" s="135" t="s">
        <v>720</v>
      </c>
      <c r="B38" s="144" t="s">
        <v>747</v>
      </c>
      <c r="C38" s="131">
        <v>3</v>
      </c>
      <c r="D38" s="131" t="s">
        <v>32</v>
      </c>
      <c r="E38" s="140"/>
      <c r="F38" s="141"/>
      <c r="G38" s="142">
        <v>0</v>
      </c>
      <c r="H38" s="142">
        <v>0</v>
      </c>
      <c r="I38" s="143">
        <f t="shared" si="3"/>
        <v>0</v>
      </c>
    </row>
    <row r="39" spans="1:9" ht="15" customHeight="1">
      <c r="A39" s="86" t="s">
        <v>721</v>
      </c>
      <c r="B39" s="89" t="s">
        <v>746</v>
      </c>
      <c r="C39" s="15">
        <v>2</v>
      </c>
      <c r="D39" s="15" t="s">
        <v>32</v>
      </c>
      <c r="E39" s="136"/>
      <c r="F39" s="137"/>
      <c r="G39" s="20">
        <v>0</v>
      </c>
      <c r="H39" s="20">
        <v>0</v>
      </c>
      <c r="I39" s="100">
        <f t="shared" si="3"/>
        <v>0</v>
      </c>
    </row>
    <row r="40" spans="1:9" ht="15" customHeight="1">
      <c r="A40" s="135" t="s">
        <v>722</v>
      </c>
      <c r="B40" s="144" t="s">
        <v>745</v>
      </c>
      <c r="C40" s="131">
        <v>3</v>
      </c>
      <c r="D40" s="131" t="s">
        <v>32</v>
      </c>
      <c r="E40" s="140"/>
      <c r="F40" s="141"/>
      <c r="G40" s="142">
        <v>0</v>
      </c>
      <c r="H40" s="142">
        <v>0</v>
      </c>
      <c r="I40" s="143">
        <f t="shared" si="3"/>
        <v>0</v>
      </c>
    </row>
    <row r="41" spans="1:9" ht="15" customHeight="1">
      <c r="A41" s="86" t="s">
        <v>723</v>
      </c>
      <c r="B41" s="89" t="s">
        <v>744</v>
      </c>
      <c r="C41" s="15">
        <v>2</v>
      </c>
      <c r="D41" s="15" t="s">
        <v>32</v>
      </c>
      <c r="E41" s="136"/>
      <c r="F41" s="137"/>
      <c r="G41" s="20">
        <v>0</v>
      </c>
      <c r="H41" s="20">
        <v>0</v>
      </c>
      <c r="I41" s="100">
        <f t="shared" si="3"/>
        <v>0</v>
      </c>
    </row>
    <row r="42" spans="1:9">
      <c r="A42" s="135" t="s">
        <v>724</v>
      </c>
      <c r="B42" s="144" t="s">
        <v>743</v>
      </c>
      <c r="C42" s="131">
        <v>2</v>
      </c>
      <c r="D42" s="131" t="s">
        <v>32</v>
      </c>
      <c r="E42" s="140"/>
      <c r="F42" s="141"/>
      <c r="G42" s="142">
        <v>0</v>
      </c>
      <c r="H42" s="142">
        <v>0</v>
      </c>
      <c r="I42" s="143">
        <f t="shared" ref="I42" si="4">SUM((C42*G42),H42)</f>
        <v>0</v>
      </c>
    </row>
    <row r="43" spans="1:9" ht="15" customHeight="1">
      <c r="A43" s="86" t="s">
        <v>725</v>
      </c>
      <c r="B43" s="89" t="s">
        <v>742</v>
      </c>
      <c r="C43" s="15">
        <v>2</v>
      </c>
      <c r="D43" s="15" t="s">
        <v>32</v>
      </c>
      <c r="E43" s="136"/>
      <c r="F43" s="137"/>
      <c r="G43" s="20">
        <v>0</v>
      </c>
      <c r="H43" s="20">
        <v>0</v>
      </c>
      <c r="I43" s="100">
        <f>SUM((C43*G43),H43)</f>
        <v>0</v>
      </c>
    </row>
    <row r="44" spans="1:9" ht="15" customHeight="1">
      <c r="A44" s="135" t="s">
        <v>726</v>
      </c>
      <c r="B44" s="144" t="s">
        <v>741</v>
      </c>
      <c r="C44" s="131">
        <v>2</v>
      </c>
      <c r="D44" s="131" t="s">
        <v>21</v>
      </c>
      <c r="E44" s="140"/>
      <c r="F44" s="141"/>
      <c r="G44" s="142">
        <v>0</v>
      </c>
      <c r="H44" s="142">
        <v>0</v>
      </c>
      <c r="I44" s="143">
        <f>SUM((C44*G44),H44)</f>
        <v>0</v>
      </c>
    </row>
    <row r="45" spans="1:9" ht="15" customHeight="1">
      <c r="A45" s="86" t="s">
        <v>727</v>
      </c>
      <c r="B45" s="89" t="s">
        <v>740</v>
      </c>
      <c r="C45" s="15">
        <v>1</v>
      </c>
      <c r="D45" s="15" t="s">
        <v>21</v>
      </c>
      <c r="E45" s="136"/>
      <c r="F45" s="137"/>
      <c r="G45" s="20">
        <v>0</v>
      </c>
      <c r="H45" s="20">
        <v>0</v>
      </c>
      <c r="I45" s="100">
        <f>SUM((C45*G45),H45)</f>
        <v>0</v>
      </c>
    </row>
    <row r="46" spans="1:9">
      <c r="A46" s="101"/>
      <c r="B46" s="102"/>
      <c r="C46" s="96"/>
      <c r="D46" s="96"/>
      <c r="E46" s="96"/>
      <c r="F46" s="96"/>
      <c r="G46" s="103"/>
      <c r="H46" s="98" t="s">
        <v>764</v>
      </c>
      <c r="I46" s="99">
        <f>SUM(I12:I45)</f>
        <v>0</v>
      </c>
    </row>
    <row r="47" spans="1:9" ht="30">
      <c r="A47" s="179" t="s">
        <v>33</v>
      </c>
      <c r="B47" s="180"/>
      <c r="C47" s="90" t="s">
        <v>14</v>
      </c>
      <c r="D47" s="91" t="s">
        <v>15</v>
      </c>
      <c r="E47" s="90" t="s">
        <v>433</v>
      </c>
      <c r="F47" s="91" t="s">
        <v>16</v>
      </c>
      <c r="G47" s="90" t="s">
        <v>17</v>
      </c>
      <c r="H47" s="91" t="s">
        <v>18</v>
      </c>
      <c r="I47" s="92" t="s">
        <v>19</v>
      </c>
    </row>
    <row r="48" spans="1:9">
      <c r="A48" s="135" t="s">
        <v>34</v>
      </c>
      <c r="B48" s="130" t="s">
        <v>645</v>
      </c>
      <c r="C48" s="131">
        <v>1</v>
      </c>
      <c r="D48" s="131" t="s">
        <v>21</v>
      </c>
      <c r="E48" s="131"/>
      <c r="F48" s="132"/>
      <c r="G48" s="142">
        <v>0</v>
      </c>
      <c r="H48" s="142">
        <v>0</v>
      </c>
      <c r="I48" s="143">
        <f>SUM((C48*G48),H48)</f>
        <v>0</v>
      </c>
    </row>
    <row r="49" spans="1:9">
      <c r="A49" s="86" t="s">
        <v>529</v>
      </c>
      <c r="B49" s="14" t="s">
        <v>35</v>
      </c>
      <c r="C49" s="15">
        <v>1</v>
      </c>
      <c r="D49" s="15" t="s">
        <v>21</v>
      </c>
      <c r="E49" s="15"/>
      <c r="F49" s="16"/>
      <c r="G49" s="20">
        <v>0</v>
      </c>
      <c r="H49" s="20">
        <v>0</v>
      </c>
      <c r="I49" s="100">
        <f>SUM((C49*G49),H49)</f>
        <v>0</v>
      </c>
    </row>
    <row r="50" spans="1:9">
      <c r="A50" s="135" t="s">
        <v>530</v>
      </c>
      <c r="B50" s="130"/>
      <c r="C50" s="131">
        <v>1</v>
      </c>
      <c r="D50" s="131" t="s">
        <v>21</v>
      </c>
      <c r="E50" s="131"/>
      <c r="F50" s="132"/>
      <c r="G50" s="142">
        <v>0</v>
      </c>
      <c r="H50" s="142">
        <v>0</v>
      </c>
      <c r="I50" s="143">
        <f t="shared" ref="I50:I74" si="5">SUM((C50*G50),H50)</f>
        <v>0</v>
      </c>
    </row>
    <row r="51" spans="1:9">
      <c r="A51" s="86" t="s">
        <v>435</v>
      </c>
      <c r="B51" s="14" t="s">
        <v>36</v>
      </c>
      <c r="C51" s="15">
        <v>1</v>
      </c>
      <c r="D51" s="15" t="s">
        <v>21</v>
      </c>
      <c r="E51" s="15"/>
      <c r="F51" s="16"/>
      <c r="G51" s="20">
        <v>0</v>
      </c>
      <c r="H51" s="20">
        <v>0</v>
      </c>
      <c r="I51" s="100">
        <f t="shared" si="5"/>
        <v>0</v>
      </c>
    </row>
    <row r="52" spans="1:9">
      <c r="A52" s="135" t="s">
        <v>531</v>
      </c>
      <c r="B52" s="130" t="s">
        <v>432</v>
      </c>
      <c r="C52" s="131">
        <v>1</v>
      </c>
      <c r="D52" s="131" t="s">
        <v>21</v>
      </c>
      <c r="E52" s="131"/>
      <c r="F52" s="132"/>
      <c r="G52" s="142">
        <v>0</v>
      </c>
      <c r="H52" s="142">
        <v>0</v>
      </c>
      <c r="I52" s="143">
        <f t="shared" si="5"/>
        <v>0</v>
      </c>
    </row>
    <row r="53" spans="1:9">
      <c r="A53" s="86" t="s">
        <v>37</v>
      </c>
      <c r="B53" s="14" t="s">
        <v>38</v>
      </c>
      <c r="C53" s="15">
        <v>1</v>
      </c>
      <c r="D53" s="15" t="s">
        <v>21</v>
      </c>
      <c r="E53" s="15"/>
      <c r="F53" s="16"/>
      <c r="G53" s="20">
        <v>0</v>
      </c>
      <c r="H53" s="20">
        <v>0</v>
      </c>
      <c r="I53" s="100">
        <f t="shared" si="5"/>
        <v>0</v>
      </c>
    </row>
    <row r="54" spans="1:9">
      <c r="A54" s="135" t="s">
        <v>39</v>
      </c>
      <c r="B54" s="130" t="s">
        <v>646</v>
      </c>
      <c r="C54" s="131">
        <v>3</v>
      </c>
      <c r="D54" s="131" t="s">
        <v>21</v>
      </c>
      <c r="E54" s="131"/>
      <c r="F54" s="132"/>
      <c r="G54" s="142">
        <v>0</v>
      </c>
      <c r="H54" s="142">
        <v>0</v>
      </c>
      <c r="I54" s="143">
        <f t="shared" si="5"/>
        <v>0</v>
      </c>
    </row>
    <row r="55" spans="1:9">
      <c r="A55" s="86" t="s">
        <v>532</v>
      </c>
      <c r="B55" s="14" t="s">
        <v>40</v>
      </c>
      <c r="C55" s="15">
        <v>4</v>
      </c>
      <c r="D55" s="15" t="s">
        <v>21</v>
      </c>
      <c r="E55" s="15"/>
      <c r="F55" s="16"/>
      <c r="G55" s="20">
        <v>0</v>
      </c>
      <c r="H55" s="20">
        <v>0</v>
      </c>
      <c r="I55" s="100">
        <f t="shared" si="5"/>
        <v>0</v>
      </c>
    </row>
    <row r="56" spans="1:9">
      <c r="A56" s="135" t="s">
        <v>533</v>
      </c>
      <c r="B56" s="130" t="s">
        <v>41</v>
      </c>
      <c r="C56" s="131">
        <v>1</v>
      </c>
      <c r="D56" s="131" t="s">
        <v>21</v>
      </c>
      <c r="E56" s="131"/>
      <c r="F56" s="132"/>
      <c r="G56" s="142">
        <v>0</v>
      </c>
      <c r="H56" s="142">
        <v>0</v>
      </c>
      <c r="I56" s="143">
        <f t="shared" si="5"/>
        <v>0</v>
      </c>
    </row>
    <row r="57" spans="1:9">
      <c r="A57" s="86" t="s">
        <v>534</v>
      </c>
      <c r="B57" s="14" t="s">
        <v>42</v>
      </c>
      <c r="C57" s="15">
        <v>5</v>
      </c>
      <c r="D57" s="15" t="s">
        <v>21</v>
      </c>
      <c r="E57" s="15"/>
      <c r="F57" s="16"/>
      <c r="G57" s="20">
        <v>0</v>
      </c>
      <c r="H57" s="20">
        <v>0</v>
      </c>
      <c r="I57" s="100">
        <f t="shared" si="5"/>
        <v>0</v>
      </c>
    </row>
    <row r="58" spans="1:9">
      <c r="A58" s="135" t="s">
        <v>43</v>
      </c>
      <c r="B58" s="145" t="s">
        <v>44</v>
      </c>
      <c r="C58" s="131">
        <v>1</v>
      </c>
      <c r="D58" s="131" t="s">
        <v>21</v>
      </c>
      <c r="E58" s="131"/>
      <c r="F58" s="132"/>
      <c r="G58" s="142">
        <v>0</v>
      </c>
      <c r="H58" s="142">
        <v>0</v>
      </c>
      <c r="I58" s="143">
        <f t="shared" si="5"/>
        <v>0</v>
      </c>
    </row>
    <row r="59" spans="1:9">
      <c r="A59" s="86" t="s">
        <v>535</v>
      </c>
      <c r="B59" s="21" t="s">
        <v>45</v>
      </c>
      <c r="C59" s="15">
        <v>6</v>
      </c>
      <c r="D59" s="15" t="s">
        <v>21</v>
      </c>
      <c r="E59" s="15"/>
      <c r="F59" s="16"/>
      <c r="G59" s="20">
        <v>0</v>
      </c>
      <c r="H59" s="20">
        <v>0</v>
      </c>
      <c r="I59" s="100">
        <f t="shared" si="5"/>
        <v>0</v>
      </c>
    </row>
    <row r="60" spans="1:9">
      <c r="A60" s="135" t="s">
        <v>536</v>
      </c>
      <c r="B60" s="130" t="s">
        <v>46</v>
      </c>
      <c r="C60" s="131">
        <v>1</v>
      </c>
      <c r="D60" s="131" t="s">
        <v>21</v>
      </c>
      <c r="E60" s="131"/>
      <c r="F60" s="132"/>
      <c r="G60" s="142">
        <v>0</v>
      </c>
      <c r="H60" s="142">
        <v>0</v>
      </c>
      <c r="I60" s="143">
        <f t="shared" si="5"/>
        <v>0</v>
      </c>
    </row>
    <row r="61" spans="1:9">
      <c r="A61" s="86" t="s">
        <v>437</v>
      </c>
      <c r="B61" s="14" t="s">
        <v>47</v>
      </c>
      <c r="C61" s="15">
        <v>4</v>
      </c>
      <c r="D61" s="15" t="s">
        <v>21</v>
      </c>
      <c r="E61" s="15"/>
      <c r="F61" s="16"/>
      <c r="G61" s="20">
        <v>0</v>
      </c>
      <c r="H61" s="20">
        <v>0</v>
      </c>
      <c r="I61" s="100">
        <f t="shared" si="5"/>
        <v>0</v>
      </c>
    </row>
    <row r="62" spans="1:9">
      <c r="A62" s="135" t="s">
        <v>537</v>
      </c>
      <c r="B62" s="130" t="s">
        <v>48</v>
      </c>
      <c r="C62" s="131">
        <v>1</v>
      </c>
      <c r="D62" s="131" t="s">
        <v>21</v>
      </c>
      <c r="E62" s="131"/>
      <c r="F62" s="132"/>
      <c r="G62" s="142">
        <v>0</v>
      </c>
      <c r="H62" s="142">
        <v>0</v>
      </c>
      <c r="I62" s="143">
        <f t="shared" si="5"/>
        <v>0</v>
      </c>
    </row>
    <row r="63" spans="1:9">
      <c r="A63" s="86" t="s">
        <v>538</v>
      </c>
      <c r="B63" s="14" t="s">
        <v>647</v>
      </c>
      <c r="C63" s="15">
        <v>1</v>
      </c>
      <c r="D63" s="15" t="s">
        <v>21</v>
      </c>
      <c r="E63" s="15"/>
      <c r="F63" s="16"/>
      <c r="G63" s="20">
        <v>0</v>
      </c>
      <c r="H63" s="20">
        <v>0</v>
      </c>
      <c r="I63" s="100">
        <f t="shared" si="5"/>
        <v>0</v>
      </c>
    </row>
    <row r="64" spans="1:9">
      <c r="A64" s="146" t="s">
        <v>539</v>
      </c>
      <c r="B64" s="144" t="s">
        <v>49</v>
      </c>
      <c r="C64" s="131">
        <v>1</v>
      </c>
      <c r="D64" s="131" t="s">
        <v>21</v>
      </c>
      <c r="E64" s="131"/>
      <c r="F64" s="132"/>
      <c r="G64" s="142">
        <v>0</v>
      </c>
      <c r="H64" s="142">
        <v>0</v>
      </c>
      <c r="I64" s="143">
        <f t="shared" si="5"/>
        <v>0</v>
      </c>
    </row>
    <row r="65" spans="1:9">
      <c r="A65" s="86" t="s">
        <v>51</v>
      </c>
      <c r="B65" s="14" t="s">
        <v>52</v>
      </c>
      <c r="C65" s="15">
        <v>3</v>
      </c>
      <c r="D65" s="15" t="s">
        <v>21</v>
      </c>
      <c r="E65" s="15"/>
      <c r="F65" s="16"/>
      <c r="G65" s="20">
        <v>0</v>
      </c>
      <c r="H65" s="20">
        <v>0</v>
      </c>
      <c r="I65" s="100">
        <f t="shared" si="5"/>
        <v>0</v>
      </c>
    </row>
    <row r="66" spans="1:9">
      <c r="A66" s="135" t="s">
        <v>541</v>
      </c>
      <c r="B66" s="130" t="s">
        <v>53</v>
      </c>
      <c r="C66" s="131">
        <v>2</v>
      </c>
      <c r="D66" s="131" t="s">
        <v>21</v>
      </c>
      <c r="E66" s="131"/>
      <c r="F66" s="132"/>
      <c r="G66" s="142">
        <v>0</v>
      </c>
      <c r="H66" s="142">
        <v>0</v>
      </c>
      <c r="I66" s="143">
        <f t="shared" si="5"/>
        <v>0</v>
      </c>
    </row>
    <row r="67" spans="1:9">
      <c r="A67" s="86" t="s">
        <v>542</v>
      </c>
      <c r="B67" s="14" t="s">
        <v>648</v>
      </c>
      <c r="C67" s="15">
        <v>2</v>
      </c>
      <c r="D67" s="15" t="s">
        <v>21</v>
      </c>
      <c r="E67" s="15"/>
      <c r="F67" s="16"/>
      <c r="G67" s="20">
        <v>0</v>
      </c>
      <c r="H67" s="20">
        <v>0</v>
      </c>
      <c r="I67" s="100">
        <f t="shared" si="5"/>
        <v>0</v>
      </c>
    </row>
    <row r="68" spans="1:9">
      <c r="A68" s="135" t="s">
        <v>543</v>
      </c>
      <c r="B68" s="130" t="s">
        <v>649</v>
      </c>
      <c r="C68" s="131">
        <v>4</v>
      </c>
      <c r="D68" s="131" t="s">
        <v>21</v>
      </c>
      <c r="E68" s="131"/>
      <c r="F68" s="132"/>
      <c r="G68" s="142">
        <v>0</v>
      </c>
      <c r="H68" s="142">
        <v>0</v>
      </c>
      <c r="I68" s="143">
        <f t="shared" si="5"/>
        <v>0</v>
      </c>
    </row>
    <row r="69" spans="1:9">
      <c r="A69" s="86" t="s">
        <v>54</v>
      </c>
      <c r="B69" s="14" t="s">
        <v>55</v>
      </c>
      <c r="C69" s="15">
        <v>1</v>
      </c>
      <c r="D69" s="15" t="s">
        <v>21</v>
      </c>
      <c r="E69" s="15"/>
      <c r="F69" s="16"/>
      <c r="G69" s="20">
        <v>0</v>
      </c>
      <c r="H69" s="20">
        <v>0</v>
      </c>
      <c r="I69" s="100">
        <f t="shared" si="5"/>
        <v>0</v>
      </c>
    </row>
    <row r="70" spans="1:9">
      <c r="A70" s="135" t="s">
        <v>544</v>
      </c>
      <c r="B70" s="130" t="s">
        <v>56</v>
      </c>
      <c r="C70" s="131">
        <v>2</v>
      </c>
      <c r="D70" s="131" t="s">
        <v>21</v>
      </c>
      <c r="E70" s="131"/>
      <c r="F70" s="132"/>
      <c r="G70" s="142">
        <v>0</v>
      </c>
      <c r="H70" s="142">
        <v>0</v>
      </c>
      <c r="I70" s="143">
        <f t="shared" si="5"/>
        <v>0</v>
      </c>
    </row>
    <row r="71" spans="1:9">
      <c r="A71" s="86" t="s">
        <v>545</v>
      </c>
      <c r="B71" s="89" t="s">
        <v>57</v>
      </c>
      <c r="C71" s="15">
        <v>60</v>
      </c>
      <c r="D71" s="15" t="s">
        <v>21</v>
      </c>
      <c r="E71" s="15"/>
      <c r="F71" s="16"/>
      <c r="G71" s="20">
        <v>0</v>
      </c>
      <c r="H71" s="20">
        <v>0</v>
      </c>
      <c r="I71" s="100">
        <f t="shared" si="5"/>
        <v>0</v>
      </c>
    </row>
    <row r="72" spans="1:9">
      <c r="A72" s="135" t="s">
        <v>58</v>
      </c>
      <c r="B72" s="130" t="s">
        <v>59</v>
      </c>
      <c r="C72" s="131">
        <v>2</v>
      </c>
      <c r="D72" s="131" t="s">
        <v>21</v>
      </c>
      <c r="E72" s="131"/>
      <c r="F72" s="132"/>
      <c r="G72" s="142">
        <v>0</v>
      </c>
      <c r="H72" s="142">
        <v>0</v>
      </c>
      <c r="I72" s="143">
        <f t="shared" si="5"/>
        <v>0</v>
      </c>
    </row>
    <row r="73" spans="1:9">
      <c r="A73" s="86" t="s">
        <v>728</v>
      </c>
      <c r="B73" s="14" t="s">
        <v>60</v>
      </c>
      <c r="C73" s="15">
        <v>1</v>
      </c>
      <c r="D73" s="15" t="s">
        <v>21</v>
      </c>
      <c r="E73" s="15"/>
      <c r="F73" s="16"/>
      <c r="G73" s="20">
        <v>0</v>
      </c>
      <c r="H73" s="20">
        <v>0</v>
      </c>
      <c r="I73" s="100">
        <f t="shared" si="5"/>
        <v>0</v>
      </c>
    </row>
    <row r="74" spans="1:9">
      <c r="A74" s="135" t="s">
        <v>729</v>
      </c>
      <c r="B74" s="130" t="s">
        <v>60</v>
      </c>
      <c r="C74" s="131">
        <v>1</v>
      </c>
      <c r="D74" s="131" t="s">
        <v>21</v>
      </c>
      <c r="E74" s="131"/>
      <c r="F74" s="132"/>
      <c r="G74" s="142">
        <v>0</v>
      </c>
      <c r="H74" s="142">
        <v>0</v>
      </c>
      <c r="I74" s="143">
        <f t="shared" si="5"/>
        <v>0</v>
      </c>
    </row>
    <row r="75" spans="1:9">
      <c r="A75" s="104" t="s">
        <v>546</v>
      </c>
      <c r="B75" s="14"/>
      <c r="C75" s="15">
        <v>1</v>
      </c>
      <c r="D75" s="15" t="s">
        <v>21</v>
      </c>
      <c r="E75" s="15"/>
      <c r="F75" s="16"/>
      <c r="G75" s="20">
        <v>0</v>
      </c>
      <c r="H75" s="20">
        <v>0</v>
      </c>
      <c r="I75" s="100">
        <f t="shared" ref="I75:I76" si="6">SUM((C75*G75),H75)</f>
        <v>0</v>
      </c>
    </row>
    <row r="76" spans="1:9">
      <c r="A76" s="147" t="s">
        <v>547</v>
      </c>
      <c r="B76" s="130"/>
      <c r="C76" s="131">
        <v>1</v>
      </c>
      <c r="D76" s="131" t="s">
        <v>21</v>
      </c>
      <c r="E76" s="131"/>
      <c r="F76" s="132"/>
      <c r="G76" s="142">
        <v>0</v>
      </c>
      <c r="H76" s="142">
        <v>0</v>
      </c>
      <c r="I76" s="143">
        <f t="shared" si="6"/>
        <v>0</v>
      </c>
    </row>
    <row r="77" spans="1:9" ht="28">
      <c r="A77" s="86" t="s">
        <v>548</v>
      </c>
      <c r="B77" s="21" t="s">
        <v>650</v>
      </c>
      <c r="C77" s="15">
        <v>3</v>
      </c>
      <c r="D77" s="15" t="s">
        <v>21</v>
      </c>
      <c r="E77" s="15"/>
      <c r="F77" s="16"/>
      <c r="G77" s="20">
        <v>0</v>
      </c>
      <c r="H77" s="20">
        <v>0</v>
      </c>
      <c r="I77" s="100">
        <f t="shared" ref="I77:I111" si="7">SUM((C77*G77),H77)</f>
        <v>0</v>
      </c>
    </row>
    <row r="78" spans="1:9">
      <c r="A78" s="135" t="s">
        <v>549</v>
      </c>
      <c r="B78" s="130" t="s">
        <v>61</v>
      </c>
      <c r="C78" s="131">
        <v>1</v>
      </c>
      <c r="D78" s="131" t="s">
        <v>21</v>
      </c>
      <c r="E78" s="131"/>
      <c r="F78" s="132"/>
      <c r="G78" s="142">
        <v>0</v>
      </c>
      <c r="H78" s="142">
        <v>0</v>
      </c>
      <c r="I78" s="143">
        <f t="shared" si="7"/>
        <v>0</v>
      </c>
    </row>
    <row r="79" spans="1:9">
      <c r="A79" s="86" t="s">
        <v>550</v>
      </c>
      <c r="B79" s="14" t="s">
        <v>62</v>
      </c>
      <c r="C79" s="15">
        <v>2</v>
      </c>
      <c r="D79" s="15" t="s">
        <v>21</v>
      </c>
      <c r="E79" s="15"/>
      <c r="F79" s="16"/>
      <c r="G79" s="20">
        <v>0</v>
      </c>
      <c r="H79" s="20">
        <v>0</v>
      </c>
      <c r="I79" s="100">
        <f t="shared" si="7"/>
        <v>0</v>
      </c>
    </row>
    <row r="80" spans="1:9">
      <c r="A80" s="135" t="s">
        <v>63</v>
      </c>
      <c r="B80" s="130" t="s">
        <v>64</v>
      </c>
      <c r="C80" s="131">
        <v>2</v>
      </c>
      <c r="D80" s="131" t="s">
        <v>21</v>
      </c>
      <c r="E80" s="131"/>
      <c r="F80" s="132"/>
      <c r="G80" s="142">
        <v>0</v>
      </c>
      <c r="H80" s="142">
        <v>0</v>
      </c>
      <c r="I80" s="143">
        <f t="shared" si="7"/>
        <v>0</v>
      </c>
    </row>
    <row r="81" spans="1:9">
      <c r="A81" s="86" t="s">
        <v>65</v>
      </c>
      <c r="B81" s="14" t="s">
        <v>66</v>
      </c>
      <c r="C81" s="15">
        <v>1</v>
      </c>
      <c r="D81" s="15" t="s">
        <v>67</v>
      </c>
      <c r="E81" s="15"/>
      <c r="F81" s="16"/>
      <c r="G81" s="20">
        <v>0</v>
      </c>
      <c r="H81" s="20">
        <v>0</v>
      </c>
      <c r="I81" s="100">
        <f t="shared" si="7"/>
        <v>0</v>
      </c>
    </row>
    <row r="82" spans="1:9">
      <c r="A82" s="135" t="s">
        <v>447</v>
      </c>
      <c r="B82" s="130"/>
      <c r="C82" s="131">
        <v>2</v>
      </c>
      <c r="D82" s="131" t="s">
        <v>21</v>
      </c>
      <c r="E82" s="131"/>
      <c r="F82" s="132"/>
      <c r="G82" s="142">
        <v>0</v>
      </c>
      <c r="H82" s="142">
        <v>0</v>
      </c>
      <c r="I82" s="143">
        <f t="shared" si="7"/>
        <v>0</v>
      </c>
    </row>
    <row r="83" spans="1:9">
      <c r="A83" s="86" t="s">
        <v>448</v>
      </c>
      <c r="B83" s="14"/>
      <c r="C83" s="15">
        <v>2</v>
      </c>
      <c r="D83" s="15" t="s">
        <v>21</v>
      </c>
      <c r="E83" s="15"/>
      <c r="F83" s="16"/>
      <c r="G83" s="20">
        <v>0</v>
      </c>
      <c r="H83" s="20">
        <v>0</v>
      </c>
      <c r="I83" s="100">
        <f t="shared" si="7"/>
        <v>0</v>
      </c>
    </row>
    <row r="84" spans="1:9">
      <c r="A84" s="135" t="s">
        <v>551</v>
      </c>
      <c r="B84" s="130" t="s">
        <v>651</v>
      </c>
      <c r="C84" s="131">
        <v>1</v>
      </c>
      <c r="D84" s="131" t="s">
        <v>21</v>
      </c>
      <c r="E84" s="131"/>
      <c r="F84" s="132"/>
      <c r="G84" s="142">
        <v>0</v>
      </c>
      <c r="H84" s="142">
        <v>0</v>
      </c>
      <c r="I84" s="143">
        <f t="shared" si="7"/>
        <v>0</v>
      </c>
    </row>
    <row r="85" spans="1:9">
      <c r="A85" s="86" t="s">
        <v>552</v>
      </c>
      <c r="B85" s="14" t="s">
        <v>68</v>
      </c>
      <c r="C85" s="15">
        <v>2</v>
      </c>
      <c r="D85" s="15" t="s">
        <v>21</v>
      </c>
      <c r="E85" s="15"/>
      <c r="F85" s="16"/>
      <c r="G85" s="20">
        <v>0</v>
      </c>
      <c r="H85" s="20">
        <v>0</v>
      </c>
      <c r="I85" s="100">
        <f t="shared" si="7"/>
        <v>0</v>
      </c>
    </row>
    <row r="86" spans="1:9">
      <c r="A86" s="135" t="s">
        <v>553</v>
      </c>
      <c r="B86" s="130" t="s">
        <v>652</v>
      </c>
      <c r="C86" s="131">
        <v>1</v>
      </c>
      <c r="D86" s="131" t="s">
        <v>21</v>
      </c>
      <c r="E86" s="131"/>
      <c r="F86" s="132"/>
      <c r="G86" s="142">
        <v>0</v>
      </c>
      <c r="H86" s="142">
        <v>0</v>
      </c>
      <c r="I86" s="143">
        <f t="shared" si="7"/>
        <v>0</v>
      </c>
    </row>
    <row r="87" spans="1:9">
      <c r="A87" s="86" t="s">
        <v>554</v>
      </c>
      <c r="B87" s="14" t="s">
        <v>653</v>
      </c>
      <c r="C87" s="15">
        <v>1</v>
      </c>
      <c r="D87" s="15" t="s">
        <v>21</v>
      </c>
      <c r="E87" s="15"/>
      <c r="F87" s="16"/>
      <c r="G87" s="20">
        <v>0</v>
      </c>
      <c r="H87" s="20">
        <v>0</v>
      </c>
      <c r="I87" s="100">
        <f t="shared" si="7"/>
        <v>0</v>
      </c>
    </row>
    <row r="88" spans="1:9" ht="16.5" customHeight="1">
      <c r="A88" s="135" t="s">
        <v>555</v>
      </c>
      <c r="B88" s="145" t="s">
        <v>654</v>
      </c>
      <c r="C88" s="131">
        <v>2</v>
      </c>
      <c r="D88" s="131" t="s">
        <v>21</v>
      </c>
      <c r="E88" s="131"/>
      <c r="F88" s="132"/>
      <c r="G88" s="142">
        <v>0</v>
      </c>
      <c r="H88" s="142">
        <v>0</v>
      </c>
      <c r="I88" s="143">
        <f t="shared" si="7"/>
        <v>0</v>
      </c>
    </row>
    <row r="89" spans="1:9">
      <c r="A89" s="86" t="s">
        <v>556</v>
      </c>
      <c r="B89" s="14" t="s">
        <v>69</v>
      </c>
      <c r="C89" s="15">
        <v>5</v>
      </c>
      <c r="D89" s="15" t="s">
        <v>21</v>
      </c>
      <c r="E89" s="15"/>
      <c r="F89" s="16"/>
      <c r="G89" s="20">
        <v>0</v>
      </c>
      <c r="H89" s="20">
        <v>0</v>
      </c>
      <c r="I89" s="100">
        <f t="shared" si="7"/>
        <v>0</v>
      </c>
    </row>
    <row r="90" spans="1:9">
      <c r="A90" s="135" t="s">
        <v>557</v>
      </c>
      <c r="B90" s="130" t="s">
        <v>655</v>
      </c>
      <c r="C90" s="131">
        <v>1</v>
      </c>
      <c r="D90" s="131" t="s">
        <v>21</v>
      </c>
      <c r="E90" s="131"/>
      <c r="F90" s="132"/>
      <c r="G90" s="142">
        <v>0</v>
      </c>
      <c r="H90" s="142">
        <v>0</v>
      </c>
      <c r="I90" s="143">
        <f t="shared" si="7"/>
        <v>0</v>
      </c>
    </row>
    <row r="91" spans="1:9">
      <c r="A91" s="86" t="s">
        <v>70</v>
      </c>
      <c r="B91" s="14" t="s">
        <v>71</v>
      </c>
      <c r="C91" s="15">
        <v>1</v>
      </c>
      <c r="D91" s="15" t="s">
        <v>21</v>
      </c>
      <c r="E91" s="15"/>
      <c r="F91" s="16"/>
      <c r="G91" s="20">
        <v>0</v>
      </c>
      <c r="H91" s="20">
        <v>0</v>
      </c>
      <c r="I91" s="100">
        <f t="shared" si="7"/>
        <v>0</v>
      </c>
    </row>
    <row r="92" spans="1:9">
      <c r="A92" s="135" t="s">
        <v>558</v>
      </c>
      <c r="B92" s="130"/>
      <c r="C92" s="131">
        <v>1</v>
      </c>
      <c r="D92" s="131" t="s">
        <v>21</v>
      </c>
      <c r="E92" s="131"/>
      <c r="F92" s="132"/>
      <c r="G92" s="142">
        <v>0</v>
      </c>
      <c r="H92" s="142">
        <v>0</v>
      </c>
      <c r="I92" s="143">
        <f t="shared" si="7"/>
        <v>0</v>
      </c>
    </row>
    <row r="93" spans="1:9">
      <c r="A93" s="86" t="s">
        <v>72</v>
      </c>
      <c r="B93" s="14" t="s">
        <v>656</v>
      </c>
      <c r="C93" s="15">
        <v>2</v>
      </c>
      <c r="D93" s="15" t="s">
        <v>21</v>
      </c>
      <c r="E93" s="15"/>
      <c r="F93" s="16"/>
      <c r="G93" s="20">
        <v>0</v>
      </c>
      <c r="H93" s="20">
        <v>0</v>
      </c>
      <c r="I93" s="100">
        <f t="shared" si="7"/>
        <v>0</v>
      </c>
    </row>
    <row r="94" spans="1:9">
      <c r="A94" s="135" t="s">
        <v>73</v>
      </c>
      <c r="B94" s="130" t="s">
        <v>74</v>
      </c>
      <c r="C94" s="131">
        <v>2</v>
      </c>
      <c r="D94" s="131" t="s">
        <v>21</v>
      </c>
      <c r="E94" s="131"/>
      <c r="F94" s="132"/>
      <c r="G94" s="142">
        <v>0</v>
      </c>
      <c r="H94" s="142">
        <v>0</v>
      </c>
      <c r="I94" s="143">
        <f t="shared" si="7"/>
        <v>0</v>
      </c>
    </row>
    <row r="95" spans="1:9">
      <c r="A95" s="86" t="s">
        <v>75</v>
      </c>
      <c r="B95" s="14" t="s">
        <v>76</v>
      </c>
      <c r="C95" s="15">
        <v>1</v>
      </c>
      <c r="D95" s="15" t="s">
        <v>21</v>
      </c>
      <c r="E95" s="15"/>
      <c r="F95" s="16"/>
      <c r="G95" s="20">
        <v>0</v>
      </c>
      <c r="H95" s="20">
        <v>0</v>
      </c>
      <c r="I95" s="100">
        <f t="shared" si="7"/>
        <v>0</v>
      </c>
    </row>
    <row r="96" spans="1:9">
      <c r="A96" s="135" t="s">
        <v>77</v>
      </c>
      <c r="B96" s="130" t="s">
        <v>657</v>
      </c>
      <c r="C96" s="131">
        <v>2</v>
      </c>
      <c r="D96" s="131" t="s">
        <v>21</v>
      </c>
      <c r="E96" s="131"/>
      <c r="F96" s="132"/>
      <c r="G96" s="142">
        <v>0</v>
      </c>
      <c r="H96" s="142">
        <v>0</v>
      </c>
      <c r="I96" s="143">
        <f t="shared" si="7"/>
        <v>0</v>
      </c>
    </row>
    <row r="97" spans="1:9">
      <c r="A97" s="86" t="s">
        <v>78</v>
      </c>
      <c r="B97" s="14"/>
      <c r="C97" s="15">
        <v>1</v>
      </c>
      <c r="D97" s="15" t="s">
        <v>21</v>
      </c>
      <c r="E97" s="15"/>
      <c r="F97" s="16"/>
      <c r="G97" s="20">
        <v>0</v>
      </c>
      <c r="H97" s="20">
        <v>0</v>
      </c>
      <c r="I97" s="100">
        <f t="shared" si="7"/>
        <v>0</v>
      </c>
    </row>
    <row r="98" spans="1:9">
      <c r="A98" s="135" t="s">
        <v>79</v>
      </c>
      <c r="B98" s="130" t="s">
        <v>80</v>
      </c>
      <c r="C98" s="131">
        <v>2</v>
      </c>
      <c r="D98" s="131" t="s">
        <v>21</v>
      </c>
      <c r="E98" s="131"/>
      <c r="F98" s="132"/>
      <c r="G98" s="142">
        <v>0</v>
      </c>
      <c r="H98" s="142">
        <v>0</v>
      </c>
      <c r="I98" s="143">
        <f t="shared" si="7"/>
        <v>0</v>
      </c>
    </row>
    <row r="99" spans="1:9">
      <c r="A99" s="86" t="s">
        <v>81</v>
      </c>
      <c r="B99" s="14" t="s">
        <v>82</v>
      </c>
      <c r="C99" s="15">
        <v>1</v>
      </c>
      <c r="D99" s="15" t="s">
        <v>21</v>
      </c>
      <c r="E99" s="15"/>
      <c r="F99" s="16"/>
      <c r="G99" s="20">
        <v>0</v>
      </c>
      <c r="H99" s="20">
        <v>0</v>
      </c>
      <c r="I99" s="100">
        <f t="shared" si="7"/>
        <v>0</v>
      </c>
    </row>
    <row r="100" spans="1:9">
      <c r="A100" s="135" t="s">
        <v>83</v>
      </c>
      <c r="B100" s="130" t="s">
        <v>84</v>
      </c>
      <c r="C100" s="131">
        <v>2</v>
      </c>
      <c r="D100" s="131" t="s">
        <v>21</v>
      </c>
      <c r="E100" s="131"/>
      <c r="F100" s="132"/>
      <c r="G100" s="142">
        <v>0</v>
      </c>
      <c r="H100" s="142">
        <v>0</v>
      </c>
      <c r="I100" s="143">
        <f t="shared" si="7"/>
        <v>0</v>
      </c>
    </row>
    <row r="101" spans="1:9">
      <c r="A101" s="86" t="s">
        <v>85</v>
      </c>
      <c r="B101" s="14" t="s">
        <v>658</v>
      </c>
      <c r="C101" s="15">
        <v>2</v>
      </c>
      <c r="D101" s="15" t="s">
        <v>21</v>
      </c>
      <c r="E101" s="15"/>
      <c r="F101" s="16"/>
      <c r="G101" s="20">
        <v>0</v>
      </c>
      <c r="H101" s="20">
        <v>0</v>
      </c>
      <c r="I101" s="100">
        <f t="shared" si="7"/>
        <v>0</v>
      </c>
    </row>
    <row r="102" spans="1:9">
      <c r="A102" s="135" t="s">
        <v>86</v>
      </c>
      <c r="B102" s="130"/>
      <c r="C102" s="131">
        <v>2</v>
      </c>
      <c r="D102" s="131" t="s">
        <v>21</v>
      </c>
      <c r="E102" s="131"/>
      <c r="F102" s="132"/>
      <c r="G102" s="142">
        <v>0</v>
      </c>
      <c r="H102" s="142">
        <v>0</v>
      </c>
      <c r="I102" s="143">
        <f t="shared" si="7"/>
        <v>0</v>
      </c>
    </row>
    <row r="103" spans="1:9">
      <c r="A103" s="86" t="s">
        <v>87</v>
      </c>
      <c r="B103" s="14" t="s">
        <v>88</v>
      </c>
      <c r="C103" s="15">
        <v>10</v>
      </c>
      <c r="D103" s="15" t="s">
        <v>21</v>
      </c>
      <c r="E103" s="15"/>
      <c r="F103" s="16"/>
      <c r="G103" s="20">
        <v>0</v>
      </c>
      <c r="H103" s="20">
        <v>0</v>
      </c>
      <c r="I103" s="100">
        <f t="shared" si="7"/>
        <v>0</v>
      </c>
    </row>
    <row r="104" spans="1:9">
      <c r="A104" s="135" t="s">
        <v>559</v>
      </c>
      <c r="B104" s="148" t="s">
        <v>89</v>
      </c>
      <c r="C104" s="149">
        <v>2</v>
      </c>
      <c r="D104" s="131" t="s">
        <v>21</v>
      </c>
      <c r="E104" s="131"/>
      <c r="F104" s="132"/>
      <c r="G104" s="142">
        <v>0</v>
      </c>
      <c r="H104" s="142">
        <v>0</v>
      </c>
      <c r="I104" s="143">
        <f t="shared" si="7"/>
        <v>0</v>
      </c>
    </row>
    <row r="105" spans="1:9">
      <c r="A105" s="86" t="s">
        <v>90</v>
      </c>
      <c r="B105" s="14" t="s">
        <v>91</v>
      </c>
      <c r="C105" s="15">
        <v>3</v>
      </c>
      <c r="D105" s="15" t="s">
        <v>21</v>
      </c>
      <c r="E105" s="15"/>
      <c r="F105" s="16"/>
      <c r="G105" s="20">
        <v>0</v>
      </c>
      <c r="H105" s="20">
        <v>0</v>
      </c>
      <c r="I105" s="100">
        <f t="shared" si="7"/>
        <v>0</v>
      </c>
    </row>
    <row r="106" spans="1:9">
      <c r="A106" s="135" t="s">
        <v>92</v>
      </c>
      <c r="B106" s="130" t="s">
        <v>659</v>
      </c>
      <c r="C106" s="131">
        <v>4</v>
      </c>
      <c r="D106" s="131" t="s">
        <v>21</v>
      </c>
      <c r="E106" s="131"/>
      <c r="F106" s="132"/>
      <c r="G106" s="142">
        <v>0</v>
      </c>
      <c r="H106" s="142">
        <v>0</v>
      </c>
      <c r="I106" s="143">
        <f t="shared" si="7"/>
        <v>0</v>
      </c>
    </row>
    <row r="107" spans="1:9">
      <c r="A107" s="86" t="s">
        <v>93</v>
      </c>
      <c r="B107" s="14" t="s">
        <v>660</v>
      </c>
      <c r="C107" s="15">
        <v>4</v>
      </c>
      <c r="D107" s="15" t="s">
        <v>21</v>
      </c>
      <c r="E107" s="15"/>
      <c r="F107" s="16"/>
      <c r="G107" s="20">
        <v>0</v>
      </c>
      <c r="H107" s="20">
        <v>0</v>
      </c>
      <c r="I107" s="100">
        <f t="shared" si="7"/>
        <v>0</v>
      </c>
    </row>
    <row r="108" spans="1:9">
      <c r="A108" s="135" t="s">
        <v>540</v>
      </c>
      <c r="B108" s="130" t="s">
        <v>50</v>
      </c>
      <c r="C108" s="131">
        <v>2</v>
      </c>
      <c r="D108" s="131" t="s">
        <v>21</v>
      </c>
      <c r="E108" s="131"/>
      <c r="F108" s="132"/>
      <c r="G108" s="142">
        <v>0</v>
      </c>
      <c r="H108" s="142">
        <v>0</v>
      </c>
      <c r="I108" s="143">
        <f>SUM((C108*G108),H108)</f>
        <v>0</v>
      </c>
    </row>
    <row r="109" spans="1:9">
      <c r="A109" s="86" t="s">
        <v>94</v>
      </c>
      <c r="B109" s="19" t="s">
        <v>95</v>
      </c>
      <c r="C109" s="15">
        <v>2</v>
      </c>
      <c r="D109" s="15" t="s">
        <v>21</v>
      </c>
      <c r="E109" s="15"/>
      <c r="F109" s="16"/>
      <c r="G109" s="20">
        <v>0</v>
      </c>
      <c r="H109" s="20">
        <v>0</v>
      </c>
      <c r="I109" s="100">
        <f t="shared" si="7"/>
        <v>0</v>
      </c>
    </row>
    <row r="110" spans="1:9">
      <c r="A110" s="135" t="s">
        <v>96</v>
      </c>
      <c r="B110" s="139" t="s">
        <v>97</v>
      </c>
      <c r="C110" s="131">
        <v>1</v>
      </c>
      <c r="D110" s="131" t="s">
        <v>21</v>
      </c>
      <c r="E110" s="131"/>
      <c r="F110" s="132"/>
      <c r="G110" s="142">
        <v>0</v>
      </c>
      <c r="H110" s="142">
        <v>0</v>
      </c>
      <c r="I110" s="143">
        <f t="shared" si="7"/>
        <v>0</v>
      </c>
    </row>
    <row r="111" spans="1:9">
      <c r="A111" s="86" t="s">
        <v>98</v>
      </c>
      <c r="B111" s="19" t="s">
        <v>661</v>
      </c>
      <c r="C111" s="15">
        <v>1</v>
      </c>
      <c r="D111" s="15" t="s">
        <v>21</v>
      </c>
      <c r="E111" s="15"/>
      <c r="F111" s="16"/>
      <c r="G111" s="20">
        <v>0</v>
      </c>
      <c r="H111" s="20">
        <v>0</v>
      </c>
      <c r="I111" s="100">
        <f t="shared" si="7"/>
        <v>0</v>
      </c>
    </row>
    <row r="112" spans="1:9">
      <c r="A112" s="101"/>
      <c r="B112" s="102"/>
      <c r="C112" s="96"/>
      <c r="D112" s="96"/>
      <c r="E112" s="96"/>
      <c r="F112" s="96"/>
      <c r="G112" s="103"/>
      <c r="H112" s="98" t="s">
        <v>764</v>
      </c>
      <c r="I112" s="99">
        <f>SUM(I48:I111)</f>
        <v>0</v>
      </c>
    </row>
    <row r="113" spans="1:9" ht="30">
      <c r="A113" s="179" t="s">
        <v>99</v>
      </c>
      <c r="B113" s="180"/>
      <c r="C113" s="90" t="s">
        <v>14</v>
      </c>
      <c r="D113" s="91" t="s">
        <v>15</v>
      </c>
      <c r="E113" s="90" t="s">
        <v>433</v>
      </c>
      <c r="F113" s="91" t="s">
        <v>16</v>
      </c>
      <c r="G113" s="90" t="s">
        <v>17</v>
      </c>
      <c r="H113" s="90" t="s">
        <v>18</v>
      </c>
      <c r="I113" s="92" t="s">
        <v>19</v>
      </c>
    </row>
    <row r="114" spans="1:9">
      <c r="A114" s="135" t="s">
        <v>560</v>
      </c>
      <c r="B114" s="130" t="s">
        <v>565</v>
      </c>
      <c r="C114" s="131">
        <v>2</v>
      </c>
      <c r="D114" s="131" t="s">
        <v>21</v>
      </c>
      <c r="E114" s="131"/>
      <c r="F114" s="132"/>
      <c r="G114" s="142">
        <v>0</v>
      </c>
      <c r="H114" s="142">
        <v>0</v>
      </c>
      <c r="I114" s="143">
        <f>SUM((C114*G114),H114)</f>
        <v>0</v>
      </c>
    </row>
    <row r="115" spans="1:9">
      <c r="A115" s="86" t="s">
        <v>563</v>
      </c>
      <c r="B115" s="14" t="s">
        <v>101</v>
      </c>
      <c r="C115" s="15">
        <v>2</v>
      </c>
      <c r="D115" s="15" t="s">
        <v>21</v>
      </c>
      <c r="E115" s="15"/>
      <c r="F115" s="16"/>
      <c r="G115" s="20">
        <v>0</v>
      </c>
      <c r="H115" s="20">
        <v>0</v>
      </c>
      <c r="I115" s="100">
        <f>SUM((C115*G115),H115)</f>
        <v>0</v>
      </c>
    </row>
    <row r="116" spans="1:9">
      <c r="A116" s="135" t="s">
        <v>561</v>
      </c>
      <c r="B116" s="130" t="s">
        <v>564</v>
      </c>
      <c r="C116" s="131">
        <v>2</v>
      </c>
      <c r="D116" s="131" t="s">
        <v>21</v>
      </c>
      <c r="E116" s="131"/>
      <c r="F116" s="132"/>
      <c r="G116" s="142">
        <v>0</v>
      </c>
      <c r="H116" s="142">
        <v>0</v>
      </c>
      <c r="I116" s="143">
        <f>SUM((C116*G116),H116)</f>
        <v>0</v>
      </c>
    </row>
    <row r="117" spans="1:9">
      <c r="A117" s="86" t="s">
        <v>562</v>
      </c>
      <c r="B117" s="14" t="s">
        <v>100</v>
      </c>
      <c r="C117" s="15">
        <v>3</v>
      </c>
      <c r="D117" s="15" t="s">
        <v>21</v>
      </c>
      <c r="E117" s="15"/>
      <c r="F117" s="16"/>
      <c r="G117" s="20">
        <v>0</v>
      </c>
      <c r="H117" s="20">
        <v>0</v>
      </c>
      <c r="I117" s="100">
        <f>SUM((C117*G117),H117)</f>
        <v>0</v>
      </c>
    </row>
    <row r="118" spans="1:9">
      <c r="A118" s="101"/>
      <c r="B118" s="102"/>
      <c r="C118" s="96"/>
      <c r="D118" s="96"/>
      <c r="E118" s="96"/>
      <c r="F118" s="96"/>
      <c r="G118" s="103"/>
      <c r="H118" s="98" t="s">
        <v>764</v>
      </c>
      <c r="I118" s="99">
        <f>SUM(I114:I117)</f>
        <v>0</v>
      </c>
    </row>
    <row r="119" spans="1:9" ht="30">
      <c r="A119" s="179" t="s">
        <v>102</v>
      </c>
      <c r="B119" s="180"/>
      <c r="C119" s="90" t="s">
        <v>14</v>
      </c>
      <c r="D119" s="91" t="s">
        <v>15</v>
      </c>
      <c r="E119" s="90" t="s">
        <v>433</v>
      </c>
      <c r="F119" s="91" t="s">
        <v>16</v>
      </c>
      <c r="G119" s="90" t="s">
        <v>17</v>
      </c>
      <c r="H119" s="90" t="s">
        <v>18</v>
      </c>
      <c r="I119" s="92" t="s">
        <v>19</v>
      </c>
    </row>
    <row r="120" spans="1:9">
      <c r="A120" s="135" t="s">
        <v>566</v>
      </c>
      <c r="B120" s="130" t="s">
        <v>103</v>
      </c>
      <c r="C120" s="131">
        <v>30</v>
      </c>
      <c r="D120" s="131" t="s">
        <v>21</v>
      </c>
      <c r="E120" s="131"/>
      <c r="F120" s="132"/>
      <c r="G120" s="142">
        <v>0</v>
      </c>
      <c r="H120" s="142">
        <v>0</v>
      </c>
      <c r="I120" s="143">
        <f t="shared" ref="I120:I131" si="8">SUM((C120*G120),H120)</f>
        <v>0</v>
      </c>
    </row>
    <row r="121" spans="1:9">
      <c r="A121" s="86" t="s">
        <v>567</v>
      </c>
      <c r="B121" s="14" t="s">
        <v>103</v>
      </c>
      <c r="C121" s="15">
        <v>30</v>
      </c>
      <c r="D121" s="15" t="s">
        <v>21</v>
      </c>
      <c r="E121" s="15"/>
      <c r="F121" s="16"/>
      <c r="G121" s="20">
        <v>0</v>
      </c>
      <c r="H121" s="20">
        <v>0</v>
      </c>
      <c r="I121" s="100">
        <f t="shared" si="8"/>
        <v>0</v>
      </c>
    </row>
    <row r="122" spans="1:9">
      <c r="A122" s="135" t="s">
        <v>568</v>
      </c>
      <c r="B122" s="130" t="s">
        <v>103</v>
      </c>
      <c r="C122" s="131">
        <v>30</v>
      </c>
      <c r="D122" s="131" t="s">
        <v>21</v>
      </c>
      <c r="E122" s="131"/>
      <c r="F122" s="132"/>
      <c r="G122" s="142">
        <v>0</v>
      </c>
      <c r="H122" s="142">
        <v>0</v>
      </c>
      <c r="I122" s="143">
        <f t="shared" si="8"/>
        <v>0</v>
      </c>
    </row>
    <row r="123" spans="1:9">
      <c r="A123" s="86" t="s">
        <v>569</v>
      </c>
      <c r="B123" s="14" t="s">
        <v>103</v>
      </c>
      <c r="C123" s="15">
        <v>60</v>
      </c>
      <c r="D123" s="15" t="s">
        <v>21</v>
      </c>
      <c r="E123" s="15"/>
      <c r="F123" s="16"/>
      <c r="G123" s="20">
        <v>0</v>
      </c>
      <c r="H123" s="20">
        <v>0</v>
      </c>
      <c r="I123" s="100">
        <f t="shared" si="8"/>
        <v>0</v>
      </c>
    </row>
    <row r="124" spans="1:9">
      <c r="A124" s="135" t="s">
        <v>570</v>
      </c>
      <c r="B124" s="130" t="s">
        <v>103</v>
      </c>
      <c r="C124" s="131">
        <v>60</v>
      </c>
      <c r="D124" s="131" t="s">
        <v>21</v>
      </c>
      <c r="E124" s="131"/>
      <c r="F124" s="132"/>
      <c r="G124" s="142">
        <v>0</v>
      </c>
      <c r="H124" s="142">
        <v>0</v>
      </c>
      <c r="I124" s="143">
        <f t="shared" si="8"/>
        <v>0</v>
      </c>
    </row>
    <row r="125" spans="1:9">
      <c r="A125" s="86" t="s">
        <v>571</v>
      </c>
      <c r="B125" s="14" t="s">
        <v>104</v>
      </c>
      <c r="C125" s="15">
        <v>70</v>
      </c>
      <c r="D125" s="15" t="s">
        <v>21</v>
      </c>
      <c r="E125" s="15"/>
      <c r="F125" s="16"/>
      <c r="G125" s="20">
        <v>0</v>
      </c>
      <c r="H125" s="20">
        <v>0</v>
      </c>
      <c r="I125" s="100">
        <f t="shared" si="8"/>
        <v>0</v>
      </c>
    </row>
    <row r="126" spans="1:9">
      <c r="A126" s="135" t="s">
        <v>572</v>
      </c>
      <c r="B126" s="130" t="s">
        <v>105</v>
      </c>
      <c r="C126" s="131">
        <v>60</v>
      </c>
      <c r="D126" s="131" t="s">
        <v>21</v>
      </c>
      <c r="E126" s="131"/>
      <c r="F126" s="132"/>
      <c r="G126" s="142">
        <v>0</v>
      </c>
      <c r="H126" s="142">
        <v>0</v>
      </c>
      <c r="I126" s="143">
        <f t="shared" si="8"/>
        <v>0</v>
      </c>
    </row>
    <row r="127" spans="1:9">
      <c r="A127" s="86" t="s">
        <v>573</v>
      </c>
      <c r="B127" s="14" t="s">
        <v>105</v>
      </c>
      <c r="C127" s="15">
        <v>60</v>
      </c>
      <c r="D127" s="15" t="s">
        <v>21</v>
      </c>
      <c r="E127" s="15"/>
      <c r="F127" s="16"/>
      <c r="G127" s="20">
        <v>0</v>
      </c>
      <c r="H127" s="20">
        <v>0</v>
      </c>
      <c r="I127" s="100">
        <f t="shared" si="8"/>
        <v>0</v>
      </c>
    </row>
    <row r="128" spans="1:9">
      <c r="A128" s="135" t="s">
        <v>574</v>
      </c>
      <c r="B128" s="130" t="s">
        <v>106</v>
      </c>
      <c r="C128" s="131">
        <v>60</v>
      </c>
      <c r="D128" s="131" t="s">
        <v>21</v>
      </c>
      <c r="E128" s="131"/>
      <c r="F128" s="132"/>
      <c r="G128" s="142">
        <v>0</v>
      </c>
      <c r="H128" s="142">
        <v>0</v>
      </c>
      <c r="I128" s="143">
        <f t="shared" si="8"/>
        <v>0</v>
      </c>
    </row>
    <row r="129" spans="1:9">
      <c r="A129" s="86" t="s">
        <v>575</v>
      </c>
      <c r="B129" s="14" t="s">
        <v>106</v>
      </c>
      <c r="C129" s="15">
        <v>5</v>
      </c>
      <c r="D129" s="15" t="s">
        <v>21</v>
      </c>
      <c r="E129" s="15"/>
      <c r="F129" s="16"/>
      <c r="G129" s="20">
        <v>0</v>
      </c>
      <c r="H129" s="20">
        <v>0</v>
      </c>
      <c r="I129" s="100">
        <f t="shared" si="8"/>
        <v>0</v>
      </c>
    </row>
    <row r="130" spans="1:9">
      <c r="A130" s="135" t="s">
        <v>576</v>
      </c>
      <c r="B130" s="130" t="s">
        <v>107</v>
      </c>
      <c r="C130" s="131">
        <v>60</v>
      </c>
      <c r="D130" s="131" t="s">
        <v>21</v>
      </c>
      <c r="E130" s="131"/>
      <c r="F130" s="132"/>
      <c r="G130" s="142">
        <v>0</v>
      </c>
      <c r="H130" s="142">
        <v>0</v>
      </c>
      <c r="I130" s="143">
        <f t="shared" si="8"/>
        <v>0</v>
      </c>
    </row>
    <row r="131" spans="1:9">
      <c r="A131" s="86" t="s">
        <v>577</v>
      </c>
      <c r="B131" s="14" t="s">
        <v>108</v>
      </c>
      <c r="C131" s="15">
        <v>200</v>
      </c>
      <c r="D131" s="15" t="s">
        <v>21</v>
      </c>
      <c r="E131" s="15"/>
      <c r="F131" s="16"/>
      <c r="G131" s="20">
        <v>0</v>
      </c>
      <c r="H131" s="20">
        <v>0</v>
      </c>
      <c r="I131" s="100">
        <f t="shared" si="8"/>
        <v>0</v>
      </c>
    </row>
    <row r="132" spans="1:9">
      <c r="A132" s="146" t="s">
        <v>578</v>
      </c>
      <c r="B132" s="139" t="s">
        <v>109</v>
      </c>
      <c r="C132" s="131">
        <v>1</v>
      </c>
      <c r="D132" s="131" t="s">
        <v>110</v>
      </c>
      <c r="E132" s="131"/>
      <c r="F132" s="132"/>
      <c r="G132" s="150">
        <v>0</v>
      </c>
      <c r="H132" s="150">
        <v>0</v>
      </c>
      <c r="I132" s="151">
        <f>SUM((C132*G132),H132)</f>
        <v>0</v>
      </c>
    </row>
    <row r="133" spans="1:9">
      <c r="A133" s="104" t="s">
        <v>730</v>
      </c>
      <c r="B133" s="14" t="s">
        <v>111</v>
      </c>
      <c r="C133" s="15">
        <v>1</v>
      </c>
      <c r="D133" s="15" t="s">
        <v>110</v>
      </c>
      <c r="E133" s="15"/>
      <c r="F133" s="16"/>
      <c r="G133" s="23">
        <v>0</v>
      </c>
      <c r="H133" s="23">
        <v>0</v>
      </c>
      <c r="I133" s="87">
        <f>SUM((C133*G133),H133)</f>
        <v>0</v>
      </c>
    </row>
    <row r="134" spans="1:9">
      <c r="A134" s="135" t="s">
        <v>579</v>
      </c>
      <c r="B134" s="144" t="s">
        <v>662</v>
      </c>
      <c r="C134" s="131">
        <v>20</v>
      </c>
      <c r="D134" s="131" t="s">
        <v>21</v>
      </c>
      <c r="E134" s="131"/>
      <c r="F134" s="132"/>
      <c r="G134" s="142">
        <v>0</v>
      </c>
      <c r="H134" s="142">
        <v>0</v>
      </c>
      <c r="I134" s="143">
        <f t="shared" ref="I134:I135" si="9">SUM((C134*G134),H134)</f>
        <v>0</v>
      </c>
    </row>
    <row r="135" spans="1:9">
      <c r="A135" s="86" t="s">
        <v>579</v>
      </c>
      <c r="B135" s="89" t="s">
        <v>663</v>
      </c>
      <c r="C135" s="15">
        <v>40</v>
      </c>
      <c r="D135" s="15" t="s">
        <v>21</v>
      </c>
      <c r="E135" s="15"/>
      <c r="F135" s="16"/>
      <c r="G135" s="20">
        <v>0</v>
      </c>
      <c r="H135" s="20">
        <v>0</v>
      </c>
      <c r="I135" s="100">
        <f t="shared" si="9"/>
        <v>0</v>
      </c>
    </row>
    <row r="136" spans="1:9">
      <c r="A136" s="135" t="s">
        <v>579</v>
      </c>
      <c r="B136" s="152" t="s">
        <v>664</v>
      </c>
      <c r="C136" s="131">
        <v>10</v>
      </c>
      <c r="D136" s="131" t="s">
        <v>21</v>
      </c>
      <c r="E136" s="131"/>
      <c r="F136" s="132"/>
      <c r="G136" s="142">
        <v>0</v>
      </c>
      <c r="H136" s="142">
        <v>0</v>
      </c>
      <c r="I136" s="143">
        <f>SUM((C136*G136),H136)</f>
        <v>0</v>
      </c>
    </row>
    <row r="137" spans="1:9">
      <c r="A137" s="86" t="s">
        <v>580</v>
      </c>
      <c r="B137" s="14" t="s">
        <v>112</v>
      </c>
      <c r="C137" s="15">
        <v>5</v>
      </c>
      <c r="D137" s="15" t="s">
        <v>113</v>
      </c>
      <c r="E137" s="15"/>
      <c r="F137" s="16"/>
      <c r="G137" s="20">
        <v>0</v>
      </c>
      <c r="H137" s="20">
        <v>0</v>
      </c>
      <c r="I137" s="100">
        <f>SUM((C137*G137),H137)</f>
        <v>0</v>
      </c>
    </row>
    <row r="138" spans="1:9">
      <c r="A138" s="135" t="s">
        <v>114</v>
      </c>
      <c r="B138" s="139" t="s">
        <v>115</v>
      </c>
      <c r="C138" s="131">
        <v>1</v>
      </c>
      <c r="D138" s="131" t="s">
        <v>116</v>
      </c>
      <c r="E138" s="131"/>
      <c r="F138" s="132"/>
      <c r="G138" s="142">
        <v>0</v>
      </c>
      <c r="H138" s="153">
        <v>0</v>
      </c>
      <c r="I138" s="154">
        <f>SUM((C138*G138),H138)</f>
        <v>0</v>
      </c>
    </row>
    <row r="139" spans="1:9">
      <c r="A139" s="86" t="s">
        <v>117</v>
      </c>
      <c r="B139" s="14" t="s">
        <v>118</v>
      </c>
      <c r="C139" s="15">
        <v>1</v>
      </c>
      <c r="D139" s="15" t="s">
        <v>110</v>
      </c>
      <c r="E139" s="15"/>
      <c r="F139" s="16"/>
      <c r="G139" s="23">
        <v>0</v>
      </c>
      <c r="H139" s="23">
        <v>0</v>
      </c>
      <c r="I139" s="87">
        <f>SUM((C139*G139),H139)</f>
        <v>0</v>
      </c>
    </row>
    <row r="140" spans="1:9">
      <c r="A140" s="135" t="s">
        <v>581</v>
      </c>
      <c r="B140" s="130" t="s">
        <v>119</v>
      </c>
      <c r="C140" s="131">
        <v>70</v>
      </c>
      <c r="D140" s="131" t="s">
        <v>21</v>
      </c>
      <c r="E140" s="131"/>
      <c r="F140" s="132"/>
      <c r="G140" s="142">
        <v>0</v>
      </c>
      <c r="H140" s="142">
        <v>0</v>
      </c>
      <c r="I140" s="143">
        <f>SUM((C140*G140),H140)</f>
        <v>0</v>
      </c>
    </row>
    <row r="141" spans="1:9">
      <c r="A141" s="104" t="s">
        <v>582</v>
      </c>
      <c r="B141" s="19"/>
      <c r="C141" s="15">
        <v>2</v>
      </c>
      <c r="D141" s="15" t="s">
        <v>21</v>
      </c>
      <c r="E141" s="15"/>
      <c r="F141" s="16"/>
      <c r="G141" s="20">
        <v>0</v>
      </c>
      <c r="H141" s="24">
        <v>0</v>
      </c>
      <c r="I141" s="105">
        <f t="shared" ref="I141:I142" si="10">SUM((C141*G141),H141)</f>
        <v>0</v>
      </c>
    </row>
    <row r="142" spans="1:9">
      <c r="A142" s="147" t="s">
        <v>583</v>
      </c>
      <c r="B142" s="139"/>
      <c r="C142" s="131">
        <v>2</v>
      </c>
      <c r="D142" s="131" t="s">
        <v>21</v>
      </c>
      <c r="E142" s="131"/>
      <c r="F142" s="132"/>
      <c r="G142" s="142">
        <v>0</v>
      </c>
      <c r="H142" s="153">
        <v>0</v>
      </c>
      <c r="I142" s="154">
        <f t="shared" si="10"/>
        <v>0</v>
      </c>
    </row>
    <row r="143" spans="1:9">
      <c r="A143" s="86" t="s">
        <v>584</v>
      </c>
      <c r="B143" s="19" t="s">
        <v>120</v>
      </c>
      <c r="C143" s="15">
        <v>1</v>
      </c>
      <c r="D143" s="15" t="s">
        <v>121</v>
      </c>
      <c r="E143" s="15"/>
      <c r="F143" s="16"/>
      <c r="G143" s="20">
        <v>0</v>
      </c>
      <c r="H143" s="24">
        <v>0</v>
      </c>
      <c r="I143" s="105">
        <f>SUM((C143*G143),H143)</f>
        <v>0</v>
      </c>
    </row>
    <row r="144" spans="1:9">
      <c r="A144" s="146" t="s">
        <v>585</v>
      </c>
      <c r="B144" s="130" t="s">
        <v>122</v>
      </c>
      <c r="C144" s="131">
        <v>1</v>
      </c>
      <c r="D144" s="131" t="s">
        <v>110</v>
      </c>
      <c r="E144" s="131"/>
      <c r="F144" s="132"/>
      <c r="G144" s="150">
        <v>0</v>
      </c>
      <c r="H144" s="150">
        <v>0</v>
      </c>
      <c r="I144" s="151">
        <f>SUM((C144*G144),H144)</f>
        <v>0</v>
      </c>
    </row>
    <row r="145" spans="1:9">
      <c r="A145" s="86" t="s">
        <v>123</v>
      </c>
      <c r="B145" s="19" t="s">
        <v>124</v>
      </c>
      <c r="C145" s="15">
        <v>1</v>
      </c>
      <c r="D145" s="15" t="s">
        <v>125</v>
      </c>
      <c r="E145" s="15"/>
      <c r="F145" s="16"/>
      <c r="G145" s="20">
        <v>0</v>
      </c>
      <c r="H145" s="24">
        <v>0</v>
      </c>
      <c r="I145" s="105">
        <f>SUM((C145*G145),H145)</f>
        <v>0</v>
      </c>
    </row>
    <row r="146" spans="1:9">
      <c r="A146" s="135" t="s">
        <v>126</v>
      </c>
      <c r="B146" s="130"/>
      <c r="C146" s="131">
        <v>1</v>
      </c>
      <c r="D146" s="131" t="s">
        <v>21</v>
      </c>
      <c r="E146" s="131"/>
      <c r="F146" s="132"/>
      <c r="G146" s="142">
        <v>0</v>
      </c>
      <c r="H146" s="142">
        <v>0</v>
      </c>
      <c r="I146" s="143">
        <f>SUM((C146*G146),H146)</f>
        <v>0</v>
      </c>
    </row>
    <row r="147" spans="1:9">
      <c r="A147" s="86" t="s">
        <v>127</v>
      </c>
      <c r="B147" s="14"/>
      <c r="C147" s="15">
        <v>1</v>
      </c>
      <c r="D147" s="15" t="s">
        <v>21</v>
      </c>
      <c r="E147" s="15"/>
      <c r="F147" s="16"/>
      <c r="G147" s="20">
        <v>0</v>
      </c>
      <c r="H147" s="20">
        <v>0</v>
      </c>
      <c r="I147" s="100">
        <f>SUM((C147*G147),H147)</f>
        <v>0</v>
      </c>
    </row>
    <row r="148" spans="1:9" ht="17.25" customHeight="1" thickBot="1">
      <c r="A148" s="106"/>
      <c r="B148" s="107"/>
      <c r="C148" s="108"/>
      <c r="D148" s="108"/>
      <c r="E148" s="108"/>
      <c r="F148" s="108"/>
      <c r="G148" s="109"/>
      <c r="H148" s="98" t="s">
        <v>764</v>
      </c>
      <c r="I148" s="110">
        <f>SUM(I120:I147)</f>
        <v>0</v>
      </c>
    </row>
    <row r="149" spans="1:9" ht="17.25" customHeight="1">
      <c r="A149" s="170"/>
      <c r="B149" s="171"/>
      <c r="C149" s="172"/>
      <c r="D149" s="172"/>
      <c r="E149" s="172"/>
      <c r="F149" s="172"/>
      <c r="G149" s="173"/>
      <c r="H149" s="68"/>
      <c r="I149" s="174"/>
    </row>
    <row r="150" spans="1:9" ht="16" thickBot="1">
      <c r="A150" s="26"/>
      <c r="B150" s="4"/>
      <c r="C150" s="5"/>
      <c r="D150" s="5"/>
      <c r="E150" s="5"/>
      <c r="F150" s="5"/>
      <c r="G150" s="6"/>
      <c r="H150" s="7"/>
      <c r="I150" s="8"/>
    </row>
    <row r="151" spans="1:9" ht="16">
      <c r="A151" s="183" t="s">
        <v>128</v>
      </c>
      <c r="B151" s="184"/>
      <c r="C151" s="184"/>
      <c r="D151" s="184"/>
      <c r="E151" s="184"/>
      <c r="F151" s="184"/>
      <c r="G151" s="184"/>
      <c r="H151" s="184"/>
      <c r="I151" s="185"/>
    </row>
    <row r="152" spans="1:9" ht="28">
      <c r="A152" s="181" t="s">
        <v>129</v>
      </c>
      <c r="B152" s="182"/>
      <c r="C152" s="111" t="s">
        <v>14</v>
      </c>
      <c r="D152" s="112" t="s">
        <v>15</v>
      </c>
      <c r="E152" s="111" t="s">
        <v>433</v>
      </c>
      <c r="F152" s="112" t="s">
        <v>16</v>
      </c>
      <c r="G152" s="111" t="s">
        <v>17</v>
      </c>
      <c r="H152" s="111" t="s">
        <v>18</v>
      </c>
      <c r="I152" s="113" t="s">
        <v>19</v>
      </c>
    </row>
    <row r="153" spans="1:9">
      <c r="A153" s="135" t="s">
        <v>130</v>
      </c>
      <c r="B153" s="139" t="s">
        <v>131</v>
      </c>
      <c r="C153" s="131">
        <v>1</v>
      </c>
      <c r="D153" s="131" t="s">
        <v>21</v>
      </c>
      <c r="E153" s="131"/>
      <c r="F153" s="132"/>
      <c r="G153" s="142">
        <v>0</v>
      </c>
      <c r="H153" s="153">
        <v>0</v>
      </c>
      <c r="I153" s="154">
        <f>SUM((C153*G153),H153)</f>
        <v>0</v>
      </c>
    </row>
    <row r="154" spans="1:9">
      <c r="A154" s="86" t="s">
        <v>132</v>
      </c>
      <c r="B154" s="19" t="s">
        <v>133</v>
      </c>
      <c r="C154" s="15">
        <v>1</v>
      </c>
      <c r="D154" s="15" t="s">
        <v>21</v>
      </c>
      <c r="E154" s="15"/>
      <c r="F154" s="16"/>
      <c r="G154" s="20">
        <v>0</v>
      </c>
      <c r="H154" s="24">
        <v>0</v>
      </c>
      <c r="I154" s="105">
        <f>SUM((C154*G154),H154)</f>
        <v>0</v>
      </c>
    </row>
    <row r="155" spans="1:9">
      <c r="A155" s="135" t="s">
        <v>134</v>
      </c>
      <c r="B155" s="139"/>
      <c r="C155" s="131">
        <v>1</v>
      </c>
      <c r="D155" s="131" t="s">
        <v>21</v>
      </c>
      <c r="E155" s="131"/>
      <c r="F155" s="132"/>
      <c r="G155" s="142">
        <v>0</v>
      </c>
      <c r="H155" s="153">
        <v>0</v>
      </c>
      <c r="I155" s="154">
        <f>SUM((C155*G155),H155)</f>
        <v>0</v>
      </c>
    </row>
    <row r="156" spans="1:9">
      <c r="A156" s="86" t="s">
        <v>135</v>
      </c>
      <c r="B156" s="19"/>
      <c r="C156" s="15">
        <v>1</v>
      </c>
      <c r="D156" s="15" t="s">
        <v>21</v>
      </c>
      <c r="E156" s="15"/>
      <c r="F156" s="16"/>
      <c r="G156" s="20">
        <v>0</v>
      </c>
      <c r="H156" s="24">
        <v>0</v>
      </c>
      <c r="I156" s="105">
        <f>SUM((C156*G156),H156)</f>
        <v>0</v>
      </c>
    </row>
    <row r="157" spans="1:9">
      <c r="A157" s="135" t="s">
        <v>136</v>
      </c>
      <c r="B157" s="139" t="s">
        <v>665</v>
      </c>
      <c r="C157" s="131">
        <v>10</v>
      </c>
      <c r="D157" s="131" t="s">
        <v>137</v>
      </c>
      <c r="E157" s="131"/>
      <c r="F157" s="132"/>
      <c r="G157" s="142">
        <v>0</v>
      </c>
      <c r="H157" s="153">
        <v>0</v>
      </c>
      <c r="I157" s="154">
        <f>SUM((C157*G157),H157)</f>
        <v>0</v>
      </c>
    </row>
    <row r="158" spans="1:9">
      <c r="A158" s="86" t="s">
        <v>586</v>
      </c>
      <c r="B158" s="19" t="s">
        <v>138</v>
      </c>
      <c r="C158" s="15">
        <v>5</v>
      </c>
      <c r="D158" s="15" t="s">
        <v>139</v>
      </c>
      <c r="E158" s="15"/>
      <c r="F158" s="16"/>
      <c r="G158" s="20">
        <v>0</v>
      </c>
      <c r="H158" s="24">
        <v>0</v>
      </c>
      <c r="I158" s="105">
        <f t="shared" ref="I158:I159" si="11">SUM((C158*G158),H158)</f>
        <v>0</v>
      </c>
    </row>
    <row r="159" spans="1:9">
      <c r="A159" s="135" t="s">
        <v>587</v>
      </c>
      <c r="B159" s="139" t="s">
        <v>138</v>
      </c>
      <c r="C159" s="131">
        <v>5</v>
      </c>
      <c r="D159" s="131" t="s">
        <v>139</v>
      </c>
      <c r="E159" s="131"/>
      <c r="F159" s="132"/>
      <c r="G159" s="142">
        <v>0</v>
      </c>
      <c r="H159" s="153">
        <v>0</v>
      </c>
      <c r="I159" s="154">
        <f t="shared" si="11"/>
        <v>0</v>
      </c>
    </row>
    <row r="160" spans="1:9">
      <c r="A160" s="86" t="s">
        <v>140</v>
      </c>
      <c r="B160" s="19" t="s">
        <v>666</v>
      </c>
      <c r="C160" s="15">
        <v>3</v>
      </c>
      <c r="D160" s="15" t="s">
        <v>21</v>
      </c>
      <c r="E160" s="15"/>
      <c r="F160" s="16"/>
      <c r="G160" s="20">
        <v>0</v>
      </c>
      <c r="H160" s="24">
        <v>0</v>
      </c>
      <c r="I160" s="105">
        <f t="shared" ref="I160:I165" si="12">SUM((C160*G160),H160)</f>
        <v>0</v>
      </c>
    </row>
    <row r="161" spans="1:9">
      <c r="A161" s="135" t="s">
        <v>141</v>
      </c>
      <c r="B161" s="139" t="s">
        <v>142</v>
      </c>
      <c r="C161" s="131">
        <v>1</v>
      </c>
      <c r="D161" s="131" t="s">
        <v>21</v>
      </c>
      <c r="E161" s="131"/>
      <c r="F161" s="132"/>
      <c r="G161" s="142">
        <v>0</v>
      </c>
      <c r="H161" s="153">
        <v>0</v>
      </c>
      <c r="I161" s="154">
        <f t="shared" si="12"/>
        <v>0</v>
      </c>
    </row>
    <row r="162" spans="1:9">
      <c r="A162" s="86" t="s">
        <v>143</v>
      </c>
      <c r="B162" s="19" t="s">
        <v>144</v>
      </c>
      <c r="C162" s="15">
        <v>1</v>
      </c>
      <c r="D162" s="15" t="s">
        <v>21</v>
      </c>
      <c r="E162" s="15"/>
      <c r="F162" s="16"/>
      <c r="G162" s="20">
        <v>0</v>
      </c>
      <c r="H162" s="24">
        <v>0</v>
      </c>
      <c r="I162" s="105">
        <f t="shared" si="12"/>
        <v>0</v>
      </c>
    </row>
    <row r="163" spans="1:9">
      <c r="A163" s="135" t="s">
        <v>143</v>
      </c>
      <c r="B163" s="139" t="s">
        <v>145</v>
      </c>
      <c r="C163" s="131">
        <v>1</v>
      </c>
      <c r="D163" s="131" t="s">
        <v>21</v>
      </c>
      <c r="E163" s="131"/>
      <c r="F163" s="132"/>
      <c r="G163" s="142">
        <v>0</v>
      </c>
      <c r="H163" s="153">
        <v>0</v>
      </c>
      <c r="I163" s="154">
        <f t="shared" si="12"/>
        <v>0</v>
      </c>
    </row>
    <row r="164" spans="1:9">
      <c r="A164" s="86" t="s">
        <v>143</v>
      </c>
      <c r="B164" s="19" t="s">
        <v>146</v>
      </c>
      <c r="C164" s="15">
        <v>2</v>
      </c>
      <c r="D164" s="15" t="s">
        <v>21</v>
      </c>
      <c r="E164" s="15"/>
      <c r="F164" s="16"/>
      <c r="G164" s="20">
        <v>0</v>
      </c>
      <c r="H164" s="24">
        <v>0</v>
      </c>
      <c r="I164" s="105">
        <f t="shared" si="12"/>
        <v>0</v>
      </c>
    </row>
    <row r="165" spans="1:9">
      <c r="A165" s="135" t="s">
        <v>143</v>
      </c>
      <c r="B165" s="139" t="s">
        <v>147</v>
      </c>
      <c r="C165" s="131">
        <v>2</v>
      </c>
      <c r="D165" s="131" t="s">
        <v>21</v>
      </c>
      <c r="E165" s="131"/>
      <c r="F165" s="132"/>
      <c r="G165" s="142">
        <v>0</v>
      </c>
      <c r="H165" s="153">
        <v>0</v>
      </c>
      <c r="I165" s="154">
        <f t="shared" si="12"/>
        <v>0</v>
      </c>
    </row>
    <row r="166" spans="1:9">
      <c r="A166" s="86" t="s">
        <v>143</v>
      </c>
      <c r="B166" s="19" t="s">
        <v>148</v>
      </c>
      <c r="C166" s="15">
        <v>1</v>
      </c>
      <c r="D166" s="15" t="s">
        <v>21</v>
      </c>
      <c r="E166" s="15"/>
      <c r="F166" s="16"/>
      <c r="G166" s="20">
        <v>0</v>
      </c>
      <c r="H166" s="24">
        <v>0</v>
      </c>
      <c r="I166" s="105">
        <f t="shared" ref="I166:I167" si="13">SUM((C166*G166),H166)</f>
        <v>0</v>
      </c>
    </row>
    <row r="167" spans="1:9">
      <c r="A167" s="135" t="s">
        <v>143</v>
      </c>
      <c r="B167" s="139" t="s">
        <v>149</v>
      </c>
      <c r="C167" s="131">
        <v>2</v>
      </c>
      <c r="D167" s="131" t="s">
        <v>21</v>
      </c>
      <c r="E167" s="131"/>
      <c r="F167" s="132"/>
      <c r="G167" s="142">
        <v>0</v>
      </c>
      <c r="H167" s="153">
        <v>0</v>
      </c>
      <c r="I167" s="154">
        <f t="shared" si="13"/>
        <v>0</v>
      </c>
    </row>
    <row r="168" spans="1:9">
      <c r="A168" s="114"/>
      <c r="B168" s="115"/>
      <c r="C168" s="116"/>
      <c r="D168" s="116"/>
      <c r="E168" s="116"/>
      <c r="F168" s="116"/>
      <c r="G168" s="98"/>
      <c r="H168" s="98" t="s">
        <v>764</v>
      </c>
      <c r="I168" s="117">
        <f>SUM(I153:I167)</f>
        <v>0</v>
      </c>
    </row>
    <row r="169" spans="1:9" ht="28">
      <c r="A169" s="181" t="s">
        <v>150</v>
      </c>
      <c r="B169" s="182"/>
      <c r="C169" s="111" t="s">
        <v>14</v>
      </c>
      <c r="D169" s="112" t="s">
        <v>15</v>
      </c>
      <c r="E169" s="111" t="s">
        <v>433</v>
      </c>
      <c r="F169" s="112" t="s">
        <v>16</v>
      </c>
      <c r="G169" s="111" t="s">
        <v>17</v>
      </c>
      <c r="H169" s="111" t="s">
        <v>18</v>
      </c>
      <c r="I169" s="113" t="s">
        <v>19</v>
      </c>
    </row>
    <row r="170" spans="1:9">
      <c r="A170" s="135" t="s">
        <v>151</v>
      </c>
      <c r="B170" s="144" t="s">
        <v>667</v>
      </c>
      <c r="C170" s="131">
        <v>10</v>
      </c>
      <c r="D170" s="131" t="s">
        <v>139</v>
      </c>
      <c r="E170" s="131"/>
      <c r="F170" s="132"/>
      <c r="G170" s="142">
        <v>0</v>
      </c>
      <c r="H170" s="153">
        <v>0</v>
      </c>
      <c r="I170" s="154">
        <f>SUM((C170*G170),H170)</f>
        <v>0</v>
      </c>
    </row>
    <row r="171" spans="1:9">
      <c r="A171" s="86" t="s">
        <v>151</v>
      </c>
      <c r="B171" s="19" t="s">
        <v>668</v>
      </c>
      <c r="C171" s="15">
        <v>10</v>
      </c>
      <c r="D171" s="15" t="s">
        <v>139</v>
      </c>
      <c r="E171" s="15"/>
      <c r="F171" s="16"/>
      <c r="G171" s="20">
        <v>0</v>
      </c>
      <c r="H171" s="24">
        <v>0</v>
      </c>
      <c r="I171" s="105">
        <f>SUM((C171*G171),H171)</f>
        <v>0</v>
      </c>
    </row>
    <row r="172" spans="1:9">
      <c r="A172" s="135" t="s">
        <v>151</v>
      </c>
      <c r="B172" s="139" t="s">
        <v>669</v>
      </c>
      <c r="C172" s="131">
        <v>5</v>
      </c>
      <c r="D172" s="131" t="s">
        <v>139</v>
      </c>
      <c r="E172" s="131"/>
      <c r="F172" s="132"/>
      <c r="G172" s="142">
        <v>0</v>
      </c>
      <c r="H172" s="153">
        <v>0</v>
      </c>
      <c r="I172" s="154">
        <f t="shared" ref="I172" si="14">SUM((C172*G172),H172)</f>
        <v>0</v>
      </c>
    </row>
    <row r="173" spans="1:9">
      <c r="A173" s="86" t="s">
        <v>151</v>
      </c>
      <c r="B173" s="19" t="s">
        <v>670</v>
      </c>
      <c r="C173" s="15">
        <v>5</v>
      </c>
      <c r="D173" s="15" t="s">
        <v>139</v>
      </c>
      <c r="E173" s="15"/>
      <c r="F173" s="16"/>
      <c r="G173" s="20">
        <v>0</v>
      </c>
      <c r="H173" s="24">
        <v>0</v>
      </c>
      <c r="I173" s="105">
        <f t="shared" ref="I173:I178" si="15">SUM((C173*G173),H173)</f>
        <v>0</v>
      </c>
    </row>
    <row r="174" spans="1:9">
      <c r="A174" s="135" t="s">
        <v>731</v>
      </c>
      <c r="B174" s="139" t="s">
        <v>152</v>
      </c>
      <c r="C174" s="131">
        <v>2</v>
      </c>
      <c r="D174" s="131" t="s">
        <v>113</v>
      </c>
      <c r="E174" s="131"/>
      <c r="F174" s="132"/>
      <c r="G174" s="142">
        <v>0</v>
      </c>
      <c r="H174" s="153">
        <v>0</v>
      </c>
      <c r="I174" s="154">
        <f t="shared" si="15"/>
        <v>0</v>
      </c>
    </row>
    <row r="175" spans="1:9">
      <c r="A175" s="86" t="s">
        <v>731</v>
      </c>
      <c r="B175" s="19" t="s">
        <v>153</v>
      </c>
      <c r="C175" s="15">
        <v>3</v>
      </c>
      <c r="D175" s="15" t="s">
        <v>113</v>
      </c>
      <c r="E175" s="15"/>
      <c r="F175" s="16"/>
      <c r="G175" s="20">
        <v>0</v>
      </c>
      <c r="H175" s="24">
        <v>0</v>
      </c>
      <c r="I175" s="105">
        <f t="shared" si="15"/>
        <v>0</v>
      </c>
    </row>
    <row r="176" spans="1:9">
      <c r="A176" s="135" t="s">
        <v>731</v>
      </c>
      <c r="B176" s="139" t="s">
        <v>154</v>
      </c>
      <c r="C176" s="131">
        <v>3</v>
      </c>
      <c r="D176" s="131" t="s">
        <v>113</v>
      </c>
      <c r="E176" s="131"/>
      <c r="F176" s="132"/>
      <c r="G176" s="142">
        <v>0</v>
      </c>
      <c r="H176" s="153">
        <v>0</v>
      </c>
      <c r="I176" s="154">
        <f t="shared" si="15"/>
        <v>0</v>
      </c>
    </row>
    <row r="177" spans="1:9">
      <c r="A177" s="86" t="s">
        <v>731</v>
      </c>
      <c r="B177" s="19" t="s">
        <v>155</v>
      </c>
      <c r="C177" s="15">
        <v>3</v>
      </c>
      <c r="D177" s="15" t="s">
        <v>113</v>
      </c>
      <c r="E177" s="15"/>
      <c r="F177" s="16"/>
      <c r="G177" s="20">
        <v>0</v>
      </c>
      <c r="H177" s="24">
        <v>0</v>
      </c>
      <c r="I177" s="105">
        <f t="shared" si="15"/>
        <v>0</v>
      </c>
    </row>
    <row r="178" spans="1:9">
      <c r="A178" s="135" t="s">
        <v>588</v>
      </c>
      <c r="B178" s="144" t="s">
        <v>156</v>
      </c>
      <c r="C178" s="131">
        <v>150</v>
      </c>
      <c r="D178" s="131" t="s">
        <v>21</v>
      </c>
      <c r="E178" s="131"/>
      <c r="F178" s="132"/>
      <c r="G178" s="142">
        <v>0</v>
      </c>
      <c r="H178" s="153">
        <v>0</v>
      </c>
      <c r="I178" s="154">
        <f t="shared" si="15"/>
        <v>0</v>
      </c>
    </row>
    <row r="179" spans="1:9">
      <c r="A179" s="118" t="s">
        <v>589</v>
      </c>
      <c r="B179" s="89" t="s">
        <v>157</v>
      </c>
      <c r="C179" s="15">
        <v>150</v>
      </c>
      <c r="D179" s="15" t="s">
        <v>21</v>
      </c>
      <c r="E179" s="15"/>
      <c r="F179" s="16"/>
      <c r="G179" s="20">
        <v>0</v>
      </c>
      <c r="H179" s="24">
        <v>0</v>
      </c>
      <c r="I179" s="105">
        <f t="shared" ref="I179:I180" si="16">SUM((C179*G179),H179)</f>
        <v>0</v>
      </c>
    </row>
    <row r="180" spans="1:9">
      <c r="A180" s="155" t="s">
        <v>588</v>
      </c>
      <c r="B180" s="144" t="s">
        <v>158</v>
      </c>
      <c r="C180" s="131">
        <v>100</v>
      </c>
      <c r="D180" s="131" t="s">
        <v>21</v>
      </c>
      <c r="E180" s="131"/>
      <c r="F180" s="132"/>
      <c r="G180" s="142">
        <v>0</v>
      </c>
      <c r="H180" s="153">
        <v>0</v>
      </c>
      <c r="I180" s="154">
        <f t="shared" si="16"/>
        <v>0</v>
      </c>
    </row>
    <row r="181" spans="1:9">
      <c r="A181" s="118" t="s">
        <v>588</v>
      </c>
      <c r="B181" s="89" t="s">
        <v>159</v>
      </c>
      <c r="C181" s="15">
        <v>150</v>
      </c>
      <c r="D181" s="15" t="s">
        <v>21</v>
      </c>
      <c r="E181" s="15"/>
      <c r="F181" s="16"/>
      <c r="G181" s="20">
        <v>0</v>
      </c>
      <c r="H181" s="24">
        <v>0</v>
      </c>
      <c r="I181" s="105">
        <f t="shared" ref="I181:I186" si="17">SUM((C181*G181),H181)</f>
        <v>0</v>
      </c>
    </row>
    <row r="182" spans="1:9">
      <c r="A182" s="155" t="s">
        <v>588</v>
      </c>
      <c r="B182" s="144" t="s">
        <v>160</v>
      </c>
      <c r="C182" s="131">
        <v>100</v>
      </c>
      <c r="D182" s="131" t="s">
        <v>21</v>
      </c>
      <c r="E182" s="131"/>
      <c r="F182" s="132"/>
      <c r="G182" s="142">
        <v>0</v>
      </c>
      <c r="H182" s="153">
        <v>0</v>
      </c>
      <c r="I182" s="154">
        <f t="shared" si="17"/>
        <v>0</v>
      </c>
    </row>
    <row r="183" spans="1:9">
      <c r="A183" s="119" t="s">
        <v>590</v>
      </c>
      <c r="B183" s="89" t="s">
        <v>671</v>
      </c>
      <c r="C183" s="15">
        <v>200</v>
      </c>
      <c r="D183" s="15" t="s">
        <v>21</v>
      </c>
      <c r="E183" s="15"/>
      <c r="F183" s="16"/>
      <c r="G183" s="20">
        <v>0</v>
      </c>
      <c r="H183" s="24">
        <v>0</v>
      </c>
      <c r="I183" s="105">
        <f t="shared" si="17"/>
        <v>0</v>
      </c>
    </row>
    <row r="184" spans="1:9">
      <c r="A184" s="135" t="s">
        <v>161</v>
      </c>
      <c r="B184" s="139" t="s">
        <v>162</v>
      </c>
      <c r="C184" s="131">
        <v>6</v>
      </c>
      <c r="D184" s="131" t="s">
        <v>139</v>
      </c>
      <c r="E184" s="131"/>
      <c r="F184" s="132"/>
      <c r="G184" s="142">
        <v>0</v>
      </c>
      <c r="H184" s="153">
        <v>0</v>
      </c>
      <c r="I184" s="154">
        <f t="shared" si="17"/>
        <v>0</v>
      </c>
    </row>
    <row r="185" spans="1:9">
      <c r="A185" s="86" t="s">
        <v>161</v>
      </c>
      <c r="B185" s="19" t="s">
        <v>163</v>
      </c>
      <c r="C185" s="15">
        <v>4</v>
      </c>
      <c r="D185" s="15" t="s">
        <v>139</v>
      </c>
      <c r="E185" s="15"/>
      <c r="F185" s="16"/>
      <c r="G185" s="20">
        <v>0</v>
      </c>
      <c r="H185" s="24">
        <v>0</v>
      </c>
      <c r="I185" s="105">
        <f t="shared" si="17"/>
        <v>0</v>
      </c>
    </row>
    <row r="186" spans="1:9">
      <c r="A186" s="135" t="s">
        <v>161</v>
      </c>
      <c r="B186" s="139" t="s">
        <v>164</v>
      </c>
      <c r="C186" s="131">
        <v>4</v>
      </c>
      <c r="D186" s="131" t="s">
        <v>139</v>
      </c>
      <c r="E186" s="131"/>
      <c r="F186" s="132"/>
      <c r="G186" s="142">
        <v>0</v>
      </c>
      <c r="H186" s="153">
        <v>0</v>
      </c>
      <c r="I186" s="154">
        <f t="shared" si="17"/>
        <v>0</v>
      </c>
    </row>
    <row r="187" spans="1:9">
      <c r="A187" s="86" t="s">
        <v>161</v>
      </c>
      <c r="B187" s="19" t="s">
        <v>165</v>
      </c>
      <c r="C187" s="15">
        <v>1</v>
      </c>
      <c r="D187" s="15" t="s">
        <v>166</v>
      </c>
      <c r="E187" s="15"/>
      <c r="F187" s="16"/>
      <c r="G187" s="20">
        <v>0</v>
      </c>
      <c r="H187" s="24">
        <v>0</v>
      </c>
      <c r="I187" s="105">
        <f t="shared" ref="I187:I189" si="18">SUM((C187*G187),H187)</f>
        <v>0</v>
      </c>
    </row>
    <row r="188" spans="1:9">
      <c r="A188" s="135" t="s">
        <v>161</v>
      </c>
      <c r="B188" s="139" t="s">
        <v>167</v>
      </c>
      <c r="C188" s="131">
        <v>1</v>
      </c>
      <c r="D188" s="131" t="s">
        <v>137</v>
      </c>
      <c r="E188" s="131"/>
      <c r="F188" s="132"/>
      <c r="G188" s="142">
        <v>0</v>
      </c>
      <c r="H188" s="153">
        <v>0</v>
      </c>
      <c r="I188" s="154">
        <f>SUM((C188*G188),H188)</f>
        <v>0</v>
      </c>
    </row>
    <row r="189" spans="1:9">
      <c r="A189" s="86" t="s">
        <v>161</v>
      </c>
      <c r="B189" s="19" t="s">
        <v>168</v>
      </c>
      <c r="C189" s="15">
        <v>1</v>
      </c>
      <c r="D189" s="15" t="s">
        <v>169</v>
      </c>
      <c r="E189" s="15"/>
      <c r="F189" s="16"/>
      <c r="G189" s="20">
        <v>0</v>
      </c>
      <c r="H189" s="24">
        <v>0</v>
      </c>
      <c r="I189" s="105">
        <f t="shared" si="18"/>
        <v>0</v>
      </c>
    </row>
    <row r="190" spans="1:9">
      <c r="A190" s="114"/>
      <c r="B190" s="115"/>
      <c r="C190" s="116"/>
      <c r="D190" s="116"/>
      <c r="E190" s="116"/>
      <c r="F190" s="116"/>
      <c r="G190" s="98"/>
      <c r="H190" s="98" t="s">
        <v>764</v>
      </c>
      <c r="I190" s="117">
        <f>SUM(I170:I189)</f>
        <v>0</v>
      </c>
    </row>
    <row r="191" spans="1:9" ht="28">
      <c r="A191" s="181" t="s">
        <v>170</v>
      </c>
      <c r="B191" s="182"/>
      <c r="C191" s="111" t="s">
        <v>14</v>
      </c>
      <c r="D191" s="112" t="s">
        <v>15</v>
      </c>
      <c r="E191" s="111" t="s">
        <v>433</v>
      </c>
      <c r="F191" s="112" t="s">
        <v>16</v>
      </c>
      <c r="G191" s="111" t="s">
        <v>17</v>
      </c>
      <c r="H191" s="111" t="s">
        <v>18</v>
      </c>
      <c r="I191" s="113" t="s">
        <v>19</v>
      </c>
    </row>
    <row r="192" spans="1:9">
      <c r="A192" s="135" t="s">
        <v>171</v>
      </c>
      <c r="B192" s="139" t="s">
        <v>172</v>
      </c>
      <c r="C192" s="131">
        <v>2</v>
      </c>
      <c r="D192" s="131" t="s">
        <v>173</v>
      </c>
      <c r="E192" s="131"/>
      <c r="F192" s="132"/>
      <c r="G192" s="142">
        <v>0</v>
      </c>
      <c r="H192" s="153">
        <v>0</v>
      </c>
      <c r="I192" s="154">
        <f>SUM((C192*G192),H192)</f>
        <v>0</v>
      </c>
    </row>
    <row r="193" spans="1:9">
      <c r="A193" s="86" t="s">
        <v>171</v>
      </c>
      <c r="B193" s="19" t="s">
        <v>174</v>
      </c>
      <c r="C193" s="15">
        <v>2</v>
      </c>
      <c r="D193" s="15" t="s">
        <v>173</v>
      </c>
      <c r="E193" s="15"/>
      <c r="F193" s="16"/>
      <c r="G193" s="20">
        <v>0</v>
      </c>
      <c r="H193" s="24">
        <v>0</v>
      </c>
      <c r="I193" s="105">
        <f t="shared" ref="I193:I194" si="19">SUM((C193*G193),H193)</f>
        <v>0</v>
      </c>
    </row>
    <row r="194" spans="1:9">
      <c r="A194" s="147" t="s">
        <v>591</v>
      </c>
      <c r="B194" s="139" t="s">
        <v>175</v>
      </c>
      <c r="C194" s="131">
        <v>2</v>
      </c>
      <c r="D194" s="131" t="s">
        <v>176</v>
      </c>
      <c r="E194" s="131"/>
      <c r="F194" s="132"/>
      <c r="G194" s="142">
        <v>0</v>
      </c>
      <c r="H194" s="153">
        <v>0</v>
      </c>
      <c r="I194" s="154">
        <f t="shared" si="19"/>
        <v>0</v>
      </c>
    </row>
    <row r="195" spans="1:9">
      <c r="A195" s="86" t="s">
        <v>177</v>
      </c>
      <c r="B195" s="19" t="s">
        <v>672</v>
      </c>
      <c r="C195" s="15">
        <v>2</v>
      </c>
      <c r="D195" s="15" t="s">
        <v>178</v>
      </c>
      <c r="E195" s="15"/>
      <c r="F195" s="16"/>
      <c r="G195" s="20">
        <v>0</v>
      </c>
      <c r="H195" s="24">
        <v>0</v>
      </c>
      <c r="I195" s="105">
        <f t="shared" ref="I195:I197" si="20">SUM((C195*G195),H195)</f>
        <v>0</v>
      </c>
    </row>
    <row r="196" spans="1:9">
      <c r="A196" s="147" t="s">
        <v>592</v>
      </c>
      <c r="B196" s="139" t="s">
        <v>179</v>
      </c>
      <c r="C196" s="131">
        <v>1</v>
      </c>
      <c r="D196" s="131" t="s">
        <v>116</v>
      </c>
      <c r="E196" s="131"/>
      <c r="F196" s="132"/>
      <c r="G196" s="142">
        <v>0</v>
      </c>
      <c r="H196" s="153">
        <v>0</v>
      </c>
      <c r="I196" s="154">
        <f t="shared" si="20"/>
        <v>0</v>
      </c>
    </row>
    <row r="197" spans="1:9">
      <c r="A197" s="86" t="s">
        <v>180</v>
      </c>
      <c r="B197" s="19"/>
      <c r="C197" s="15">
        <v>2</v>
      </c>
      <c r="D197" s="15" t="s">
        <v>139</v>
      </c>
      <c r="E197" s="15"/>
      <c r="F197" s="16"/>
      <c r="G197" s="20">
        <v>0</v>
      </c>
      <c r="H197" s="24">
        <v>0</v>
      </c>
      <c r="I197" s="105">
        <f t="shared" si="20"/>
        <v>0</v>
      </c>
    </row>
    <row r="198" spans="1:9">
      <c r="A198" s="135" t="s">
        <v>181</v>
      </c>
      <c r="B198" s="156" t="s">
        <v>182</v>
      </c>
      <c r="C198" s="149">
        <v>2</v>
      </c>
      <c r="D198" s="149" t="s">
        <v>113</v>
      </c>
      <c r="E198" s="149"/>
      <c r="F198" s="157"/>
      <c r="G198" s="153">
        <v>0</v>
      </c>
      <c r="H198" s="153">
        <v>0</v>
      </c>
      <c r="I198" s="154">
        <f>SUM((C198*G198),H198)</f>
        <v>0</v>
      </c>
    </row>
    <row r="199" spans="1:9">
      <c r="A199" s="86" t="s">
        <v>183</v>
      </c>
      <c r="B199" s="19"/>
      <c r="C199" s="15">
        <v>2</v>
      </c>
      <c r="D199" s="15" t="s">
        <v>173</v>
      </c>
      <c r="E199" s="15"/>
      <c r="F199" s="16"/>
      <c r="G199" s="20">
        <v>0</v>
      </c>
      <c r="H199" s="24">
        <v>0</v>
      </c>
      <c r="I199" s="105">
        <f t="shared" ref="I199:I227" si="21">SUM((C199*G199),H199)</f>
        <v>0</v>
      </c>
    </row>
    <row r="200" spans="1:9">
      <c r="A200" s="135" t="s">
        <v>184</v>
      </c>
      <c r="B200" s="139"/>
      <c r="C200" s="131">
        <v>2</v>
      </c>
      <c r="D200" s="131" t="s">
        <v>173</v>
      </c>
      <c r="E200" s="131"/>
      <c r="F200" s="132"/>
      <c r="G200" s="142">
        <v>0</v>
      </c>
      <c r="H200" s="153">
        <v>0</v>
      </c>
      <c r="I200" s="154">
        <f t="shared" si="21"/>
        <v>0</v>
      </c>
    </row>
    <row r="201" spans="1:9">
      <c r="A201" s="86" t="s">
        <v>185</v>
      </c>
      <c r="B201" s="19" t="s">
        <v>673</v>
      </c>
      <c r="C201" s="15">
        <v>1</v>
      </c>
      <c r="D201" s="15" t="s">
        <v>110</v>
      </c>
      <c r="E201" s="15"/>
      <c r="F201" s="16"/>
      <c r="G201" s="20">
        <v>0</v>
      </c>
      <c r="H201" s="24">
        <v>0</v>
      </c>
      <c r="I201" s="105">
        <f t="shared" si="21"/>
        <v>0</v>
      </c>
    </row>
    <row r="202" spans="1:9">
      <c r="A202" s="135" t="s">
        <v>186</v>
      </c>
      <c r="B202" s="139" t="s">
        <v>187</v>
      </c>
      <c r="C202" s="131">
        <v>10</v>
      </c>
      <c r="D202" s="131" t="s">
        <v>110</v>
      </c>
      <c r="E202" s="131"/>
      <c r="F202" s="132"/>
      <c r="G202" s="142">
        <v>0</v>
      </c>
      <c r="H202" s="153">
        <v>0</v>
      </c>
      <c r="I202" s="154">
        <f t="shared" si="21"/>
        <v>0</v>
      </c>
    </row>
    <row r="203" spans="1:9">
      <c r="A203" s="86" t="s">
        <v>188</v>
      </c>
      <c r="B203" s="25" t="s">
        <v>674</v>
      </c>
      <c r="C203" s="22">
        <v>3</v>
      </c>
      <c r="D203" s="22" t="s">
        <v>189</v>
      </c>
      <c r="E203" s="22"/>
      <c r="F203" s="65"/>
      <c r="G203" s="24">
        <v>0</v>
      </c>
      <c r="H203" s="24">
        <v>0</v>
      </c>
      <c r="I203" s="105">
        <f t="shared" ref="I203:I209" si="22">SUM((C203*G203),H203)</f>
        <v>0</v>
      </c>
    </row>
    <row r="204" spans="1:9">
      <c r="A204" s="135" t="s">
        <v>188</v>
      </c>
      <c r="B204" s="156" t="s">
        <v>675</v>
      </c>
      <c r="C204" s="149">
        <v>3</v>
      </c>
      <c r="D204" s="149" t="s">
        <v>189</v>
      </c>
      <c r="E204" s="149"/>
      <c r="F204" s="157"/>
      <c r="G204" s="153">
        <v>0</v>
      </c>
      <c r="H204" s="153">
        <v>0</v>
      </c>
      <c r="I204" s="154">
        <f t="shared" si="22"/>
        <v>0</v>
      </c>
    </row>
    <row r="205" spans="1:9">
      <c r="A205" s="86" t="s">
        <v>188</v>
      </c>
      <c r="B205" s="25" t="s">
        <v>676</v>
      </c>
      <c r="C205" s="22">
        <v>3</v>
      </c>
      <c r="D205" s="22" t="s">
        <v>189</v>
      </c>
      <c r="E205" s="22"/>
      <c r="F205" s="65"/>
      <c r="G205" s="24">
        <v>0</v>
      </c>
      <c r="H205" s="24">
        <v>0</v>
      </c>
      <c r="I205" s="105">
        <f t="shared" si="22"/>
        <v>0</v>
      </c>
    </row>
    <row r="206" spans="1:9">
      <c r="A206" s="135" t="s">
        <v>188</v>
      </c>
      <c r="B206" s="156" t="s">
        <v>677</v>
      </c>
      <c r="C206" s="149">
        <v>3</v>
      </c>
      <c r="D206" s="149" t="s">
        <v>189</v>
      </c>
      <c r="E206" s="149"/>
      <c r="F206" s="157"/>
      <c r="G206" s="153">
        <v>0</v>
      </c>
      <c r="H206" s="153">
        <v>0</v>
      </c>
      <c r="I206" s="154">
        <f t="shared" si="22"/>
        <v>0</v>
      </c>
    </row>
    <row r="207" spans="1:9">
      <c r="A207" s="86" t="s">
        <v>190</v>
      </c>
      <c r="B207" s="25" t="s">
        <v>679</v>
      </c>
      <c r="C207" s="22">
        <v>3</v>
      </c>
      <c r="D207" s="22" t="s">
        <v>116</v>
      </c>
      <c r="E207" s="22"/>
      <c r="F207" s="65"/>
      <c r="G207" s="24">
        <v>0</v>
      </c>
      <c r="H207" s="24">
        <v>0</v>
      </c>
      <c r="I207" s="105">
        <f t="shared" si="22"/>
        <v>0</v>
      </c>
    </row>
    <row r="208" spans="1:9">
      <c r="A208" s="135" t="s">
        <v>190</v>
      </c>
      <c r="B208" s="156" t="s">
        <v>680</v>
      </c>
      <c r="C208" s="149">
        <v>3</v>
      </c>
      <c r="D208" s="149" t="s">
        <v>116</v>
      </c>
      <c r="E208" s="149"/>
      <c r="F208" s="157"/>
      <c r="G208" s="153">
        <v>0</v>
      </c>
      <c r="H208" s="153">
        <v>0</v>
      </c>
      <c r="I208" s="154">
        <f t="shared" si="22"/>
        <v>0</v>
      </c>
    </row>
    <row r="209" spans="1:9">
      <c r="A209" s="86" t="s">
        <v>190</v>
      </c>
      <c r="B209" s="25" t="s">
        <v>681</v>
      </c>
      <c r="C209" s="22">
        <v>3</v>
      </c>
      <c r="D209" s="22" t="s">
        <v>116</v>
      </c>
      <c r="E209" s="22"/>
      <c r="F209" s="65"/>
      <c r="G209" s="24">
        <v>0</v>
      </c>
      <c r="H209" s="24">
        <v>0</v>
      </c>
      <c r="I209" s="105">
        <f t="shared" si="22"/>
        <v>0</v>
      </c>
    </row>
    <row r="210" spans="1:9">
      <c r="A210" s="135" t="s">
        <v>188</v>
      </c>
      <c r="B210" s="156" t="s">
        <v>678</v>
      </c>
      <c r="C210" s="149">
        <v>3</v>
      </c>
      <c r="D210" s="149" t="s">
        <v>116</v>
      </c>
      <c r="E210" s="149"/>
      <c r="F210" s="157"/>
      <c r="G210" s="153">
        <v>0</v>
      </c>
      <c r="H210" s="153">
        <v>0</v>
      </c>
      <c r="I210" s="154">
        <f t="shared" ref="I210" si="23">SUM((C210*G210),H210)</f>
        <v>0</v>
      </c>
    </row>
    <row r="211" spans="1:9">
      <c r="A211" s="86" t="s">
        <v>732</v>
      </c>
      <c r="B211" s="19" t="s">
        <v>191</v>
      </c>
      <c r="C211" s="15">
        <v>2</v>
      </c>
      <c r="D211" s="15" t="s">
        <v>21</v>
      </c>
      <c r="E211" s="15"/>
      <c r="F211" s="16"/>
      <c r="G211" s="20">
        <v>0</v>
      </c>
      <c r="H211" s="24">
        <v>0</v>
      </c>
      <c r="I211" s="105">
        <f t="shared" si="21"/>
        <v>0</v>
      </c>
    </row>
    <row r="212" spans="1:9">
      <c r="A212" s="135" t="s">
        <v>192</v>
      </c>
      <c r="B212" s="139" t="s">
        <v>193</v>
      </c>
      <c r="C212" s="131">
        <v>1</v>
      </c>
      <c r="D212" s="131" t="s">
        <v>116</v>
      </c>
      <c r="E212" s="131"/>
      <c r="F212" s="132"/>
      <c r="G212" s="142">
        <v>0</v>
      </c>
      <c r="H212" s="153">
        <v>0</v>
      </c>
      <c r="I212" s="154">
        <f t="shared" si="21"/>
        <v>0</v>
      </c>
    </row>
    <row r="213" spans="1:9">
      <c r="A213" s="86" t="s">
        <v>772</v>
      </c>
      <c r="B213" s="19"/>
      <c r="C213" s="15">
        <v>1</v>
      </c>
      <c r="D213" s="15" t="s">
        <v>21</v>
      </c>
      <c r="E213" s="15"/>
      <c r="F213" s="16"/>
      <c r="G213" s="20">
        <v>0</v>
      </c>
      <c r="H213" s="24">
        <v>0</v>
      </c>
      <c r="I213" s="105">
        <f t="shared" si="21"/>
        <v>0</v>
      </c>
    </row>
    <row r="214" spans="1:9">
      <c r="A214" s="135" t="s">
        <v>194</v>
      </c>
      <c r="B214" s="139"/>
      <c r="C214" s="131">
        <v>40</v>
      </c>
      <c r="D214" s="131" t="s">
        <v>176</v>
      </c>
      <c r="E214" s="131"/>
      <c r="F214" s="132"/>
      <c r="G214" s="142">
        <v>0</v>
      </c>
      <c r="H214" s="153">
        <v>0</v>
      </c>
      <c r="I214" s="154">
        <f t="shared" si="21"/>
        <v>0</v>
      </c>
    </row>
    <row r="215" spans="1:9">
      <c r="A215" s="86" t="s">
        <v>195</v>
      </c>
      <c r="B215" s="19"/>
      <c r="C215" s="15">
        <v>20</v>
      </c>
      <c r="D215" s="15" t="s">
        <v>176</v>
      </c>
      <c r="E215" s="15"/>
      <c r="F215" s="16"/>
      <c r="G215" s="20">
        <v>0</v>
      </c>
      <c r="H215" s="24">
        <v>0</v>
      </c>
      <c r="I215" s="105">
        <f t="shared" si="21"/>
        <v>0</v>
      </c>
    </row>
    <row r="216" spans="1:9">
      <c r="A216" s="135" t="s">
        <v>196</v>
      </c>
      <c r="B216" s="139"/>
      <c r="C216" s="131">
        <v>1</v>
      </c>
      <c r="D216" s="131" t="s">
        <v>21</v>
      </c>
      <c r="E216" s="131"/>
      <c r="F216" s="132"/>
      <c r="G216" s="142">
        <v>0</v>
      </c>
      <c r="H216" s="153">
        <v>0</v>
      </c>
      <c r="I216" s="154">
        <f t="shared" si="21"/>
        <v>0</v>
      </c>
    </row>
    <row r="217" spans="1:9">
      <c r="A217" s="86" t="s">
        <v>197</v>
      </c>
      <c r="B217" s="19" t="s">
        <v>198</v>
      </c>
      <c r="C217" s="15">
        <v>3</v>
      </c>
      <c r="D217" s="15" t="s">
        <v>139</v>
      </c>
      <c r="E217" s="15"/>
      <c r="F217" s="16"/>
      <c r="G217" s="20">
        <v>0</v>
      </c>
      <c r="H217" s="24">
        <v>0</v>
      </c>
      <c r="I217" s="105">
        <f t="shared" si="21"/>
        <v>0</v>
      </c>
    </row>
    <row r="218" spans="1:9">
      <c r="A218" s="135" t="s">
        <v>593</v>
      </c>
      <c r="B218" s="139" t="s">
        <v>199</v>
      </c>
      <c r="C218" s="131">
        <v>1</v>
      </c>
      <c r="D218" s="131" t="s">
        <v>21</v>
      </c>
      <c r="E218" s="131"/>
      <c r="F218" s="132"/>
      <c r="G218" s="142">
        <v>0</v>
      </c>
      <c r="H218" s="153">
        <v>0</v>
      </c>
      <c r="I218" s="154">
        <f>SUM((C218*G218),H218)</f>
        <v>0</v>
      </c>
    </row>
    <row r="219" spans="1:9">
      <c r="A219" s="86" t="s">
        <v>200</v>
      </c>
      <c r="B219" s="19" t="s">
        <v>201</v>
      </c>
      <c r="C219" s="15">
        <v>7</v>
      </c>
      <c r="D219" s="15" t="s">
        <v>110</v>
      </c>
      <c r="E219" s="15"/>
      <c r="F219" s="16"/>
      <c r="G219" s="20">
        <v>0</v>
      </c>
      <c r="H219" s="24">
        <v>0</v>
      </c>
      <c r="I219" s="105">
        <f t="shared" si="21"/>
        <v>0</v>
      </c>
    </row>
    <row r="220" spans="1:9">
      <c r="A220" s="135" t="s">
        <v>202</v>
      </c>
      <c r="B220" s="139" t="s">
        <v>203</v>
      </c>
      <c r="C220" s="131">
        <v>1</v>
      </c>
      <c r="D220" s="131" t="s">
        <v>21</v>
      </c>
      <c r="E220" s="131"/>
      <c r="F220" s="132"/>
      <c r="G220" s="142">
        <v>0</v>
      </c>
      <c r="H220" s="153">
        <v>0</v>
      </c>
      <c r="I220" s="154">
        <f t="shared" si="21"/>
        <v>0</v>
      </c>
    </row>
    <row r="221" spans="1:9">
      <c r="A221" s="86" t="s">
        <v>204</v>
      </c>
      <c r="B221" s="19" t="s">
        <v>205</v>
      </c>
      <c r="C221" s="15">
        <v>1</v>
      </c>
      <c r="D221" s="15" t="s">
        <v>206</v>
      </c>
      <c r="E221" s="15"/>
      <c r="F221" s="16"/>
      <c r="G221" s="20">
        <v>0</v>
      </c>
      <c r="H221" s="24">
        <v>0</v>
      </c>
      <c r="I221" s="105">
        <f t="shared" si="21"/>
        <v>0</v>
      </c>
    </row>
    <row r="222" spans="1:9">
      <c r="A222" s="135" t="s">
        <v>733</v>
      </c>
      <c r="B222" s="139" t="s">
        <v>207</v>
      </c>
      <c r="C222" s="131">
        <v>1</v>
      </c>
      <c r="D222" s="131" t="s">
        <v>110</v>
      </c>
      <c r="E222" s="131"/>
      <c r="F222" s="132"/>
      <c r="G222" s="142">
        <v>0</v>
      </c>
      <c r="H222" s="153">
        <v>0</v>
      </c>
      <c r="I222" s="154">
        <f t="shared" si="21"/>
        <v>0</v>
      </c>
    </row>
    <row r="223" spans="1:9">
      <c r="A223" s="86" t="s">
        <v>208</v>
      </c>
      <c r="B223" s="19" t="s">
        <v>209</v>
      </c>
      <c r="C223" s="15">
        <v>5</v>
      </c>
      <c r="D223" s="15" t="s">
        <v>21</v>
      </c>
      <c r="E223" s="15"/>
      <c r="F223" s="16"/>
      <c r="G223" s="20">
        <v>0</v>
      </c>
      <c r="H223" s="24">
        <v>0</v>
      </c>
      <c r="I223" s="120">
        <f t="shared" si="21"/>
        <v>0</v>
      </c>
    </row>
    <row r="224" spans="1:9">
      <c r="A224" s="147" t="s">
        <v>594</v>
      </c>
      <c r="B224" s="139" t="s">
        <v>210</v>
      </c>
      <c r="C224" s="131">
        <v>1</v>
      </c>
      <c r="D224" s="131" t="s">
        <v>211</v>
      </c>
      <c r="E224" s="131"/>
      <c r="F224" s="132"/>
      <c r="G224" s="142">
        <v>0</v>
      </c>
      <c r="H224" s="153">
        <v>0</v>
      </c>
      <c r="I224" s="154">
        <f t="shared" si="21"/>
        <v>0</v>
      </c>
    </row>
    <row r="225" spans="1:9">
      <c r="A225" s="86" t="s">
        <v>212</v>
      </c>
      <c r="B225" s="19"/>
      <c r="C225" s="15">
        <v>1</v>
      </c>
      <c r="D225" s="15" t="s">
        <v>110</v>
      </c>
      <c r="E225" s="15"/>
      <c r="F225" s="16"/>
      <c r="G225" s="20">
        <v>0</v>
      </c>
      <c r="H225" s="24">
        <v>0</v>
      </c>
      <c r="I225" s="105">
        <f t="shared" si="21"/>
        <v>0</v>
      </c>
    </row>
    <row r="226" spans="1:9">
      <c r="A226" s="135" t="s">
        <v>213</v>
      </c>
      <c r="B226" s="139" t="s">
        <v>214</v>
      </c>
      <c r="C226" s="131">
        <v>1</v>
      </c>
      <c r="D226" s="131" t="s">
        <v>215</v>
      </c>
      <c r="E226" s="131"/>
      <c r="F226" s="132"/>
      <c r="G226" s="142">
        <v>0</v>
      </c>
      <c r="H226" s="153">
        <v>0</v>
      </c>
      <c r="I226" s="154">
        <f t="shared" si="21"/>
        <v>0</v>
      </c>
    </row>
    <row r="227" spans="1:9">
      <c r="A227" s="86" t="s">
        <v>216</v>
      </c>
      <c r="B227" s="19" t="s">
        <v>217</v>
      </c>
      <c r="C227" s="15">
        <v>6</v>
      </c>
      <c r="D227" s="15" t="s">
        <v>21</v>
      </c>
      <c r="E227" s="15"/>
      <c r="F227" s="16"/>
      <c r="G227" s="20">
        <v>0</v>
      </c>
      <c r="H227" s="24">
        <v>0</v>
      </c>
      <c r="I227" s="105">
        <f t="shared" si="21"/>
        <v>0</v>
      </c>
    </row>
    <row r="228" spans="1:9">
      <c r="A228" s="135" t="s">
        <v>228</v>
      </c>
      <c r="B228" s="139" t="s">
        <v>229</v>
      </c>
      <c r="C228" s="131">
        <v>1</v>
      </c>
      <c r="D228" s="131" t="s">
        <v>21</v>
      </c>
      <c r="E228" s="131"/>
      <c r="F228" s="132"/>
      <c r="G228" s="142">
        <v>0</v>
      </c>
      <c r="H228" s="153">
        <v>0</v>
      </c>
      <c r="I228" s="154">
        <f>SUM((C228*G228),H228)</f>
        <v>0</v>
      </c>
    </row>
    <row r="229" spans="1:9">
      <c r="A229" s="86" t="s">
        <v>218</v>
      </c>
      <c r="B229" s="19" t="s">
        <v>682</v>
      </c>
      <c r="C229" s="15">
        <v>250</v>
      </c>
      <c r="D229" s="15" t="s">
        <v>21</v>
      </c>
      <c r="E229" s="15"/>
      <c r="F229" s="16"/>
      <c r="G229" s="20">
        <v>0</v>
      </c>
      <c r="H229" s="24">
        <v>0</v>
      </c>
      <c r="I229" s="105">
        <f t="shared" ref="I229:I230" si="24">SUM((C229*G229),H229)</f>
        <v>0</v>
      </c>
    </row>
    <row r="230" spans="1:9">
      <c r="A230" s="135" t="s">
        <v>759</v>
      </c>
      <c r="B230" s="139" t="s">
        <v>683</v>
      </c>
      <c r="C230" s="131">
        <v>1</v>
      </c>
      <c r="D230" s="131" t="s">
        <v>110</v>
      </c>
      <c r="E230" s="131"/>
      <c r="F230" s="132"/>
      <c r="G230" s="142">
        <v>0</v>
      </c>
      <c r="H230" s="153">
        <v>0</v>
      </c>
      <c r="I230" s="154">
        <f t="shared" si="24"/>
        <v>0</v>
      </c>
    </row>
    <row r="231" spans="1:9">
      <c r="A231" s="86" t="s">
        <v>761</v>
      </c>
      <c r="B231" s="19" t="s">
        <v>684</v>
      </c>
      <c r="C231" s="15">
        <v>1</v>
      </c>
      <c r="D231" s="15" t="s">
        <v>219</v>
      </c>
      <c r="E231" s="15"/>
      <c r="F231" s="16"/>
      <c r="G231" s="20">
        <v>0</v>
      </c>
      <c r="H231" s="24">
        <v>0</v>
      </c>
      <c r="I231" s="105">
        <f t="shared" ref="I231:I237" si="25">SUM((C231*G231),H231)</f>
        <v>0</v>
      </c>
    </row>
    <row r="232" spans="1:9">
      <c r="A232" s="135" t="s">
        <v>220</v>
      </c>
      <c r="B232" s="139" t="s">
        <v>685</v>
      </c>
      <c r="C232" s="131">
        <v>10</v>
      </c>
      <c r="D232" s="131" t="s">
        <v>21</v>
      </c>
      <c r="E232" s="131"/>
      <c r="F232" s="132"/>
      <c r="G232" s="142">
        <v>0</v>
      </c>
      <c r="H232" s="153">
        <v>0</v>
      </c>
      <c r="I232" s="154">
        <f t="shared" si="25"/>
        <v>0</v>
      </c>
    </row>
    <row r="233" spans="1:9">
      <c r="A233" s="86" t="s">
        <v>221</v>
      </c>
      <c r="B233" s="19" t="s">
        <v>222</v>
      </c>
      <c r="C233" s="15">
        <v>5</v>
      </c>
      <c r="D233" s="15" t="s">
        <v>21</v>
      </c>
      <c r="E233" s="15"/>
      <c r="F233" s="16"/>
      <c r="G233" s="20">
        <v>0</v>
      </c>
      <c r="H233" s="24">
        <v>0</v>
      </c>
      <c r="I233" s="105">
        <f t="shared" si="25"/>
        <v>0</v>
      </c>
    </row>
    <row r="234" spans="1:9">
      <c r="A234" s="135" t="s">
        <v>223</v>
      </c>
      <c r="B234" s="139" t="s">
        <v>224</v>
      </c>
      <c r="C234" s="131">
        <v>4</v>
      </c>
      <c r="D234" s="131" t="s">
        <v>21</v>
      </c>
      <c r="E234" s="131"/>
      <c r="F234" s="132"/>
      <c r="G234" s="142">
        <v>0</v>
      </c>
      <c r="H234" s="153">
        <v>0</v>
      </c>
      <c r="I234" s="154">
        <f t="shared" si="25"/>
        <v>0</v>
      </c>
    </row>
    <row r="235" spans="1:9">
      <c r="A235" s="86" t="s">
        <v>760</v>
      </c>
      <c r="B235" s="19" t="s">
        <v>138</v>
      </c>
      <c r="C235" s="15">
        <v>1</v>
      </c>
      <c r="D235" s="15" t="s">
        <v>139</v>
      </c>
      <c r="E235" s="15"/>
      <c r="F235" s="16"/>
      <c r="G235" s="20">
        <v>0</v>
      </c>
      <c r="H235" s="24">
        <v>0</v>
      </c>
      <c r="I235" s="105">
        <f t="shared" si="25"/>
        <v>0</v>
      </c>
    </row>
    <row r="236" spans="1:9">
      <c r="A236" s="135" t="s">
        <v>225</v>
      </c>
      <c r="B236" s="139" t="s">
        <v>686</v>
      </c>
      <c r="C236" s="131">
        <v>1</v>
      </c>
      <c r="D236" s="131" t="s">
        <v>206</v>
      </c>
      <c r="E236" s="131"/>
      <c r="F236" s="132"/>
      <c r="G236" s="142">
        <v>0</v>
      </c>
      <c r="H236" s="153">
        <v>0</v>
      </c>
      <c r="I236" s="154">
        <f t="shared" si="25"/>
        <v>0</v>
      </c>
    </row>
    <row r="237" spans="1:9">
      <c r="A237" s="86" t="s">
        <v>226</v>
      </c>
      <c r="B237" s="19" t="s">
        <v>227</v>
      </c>
      <c r="C237" s="15">
        <v>3</v>
      </c>
      <c r="D237" s="15" t="s">
        <v>21</v>
      </c>
      <c r="E237" s="15"/>
      <c r="F237" s="16"/>
      <c r="G237" s="20">
        <v>0</v>
      </c>
      <c r="H237" s="24">
        <v>0</v>
      </c>
      <c r="I237" s="105">
        <f t="shared" si="25"/>
        <v>0</v>
      </c>
    </row>
    <row r="238" spans="1:9">
      <c r="A238" s="135" t="s">
        <v>230</v>
      </c>
      <c r="B238" s="139" t="s">
        <v>687</v>
      </c>
      <c r="C238" s="131">
        <v>3</v>
      </c>
      <c r="D238" s="131" t="s">
        <v>21</v>
      </c>
      <c r="E238" s="131"/>
      <c r="F238" s="132"/>
      <c r="G238" s="142">
        <v>0</v>
      </c>
      <c r="H238" s="153">
        <v>0</v>
      </c>
      <c r="I238" s="154">
        <f t="shared" ref="I238" si="26">SUM((C238*G238),H238)</f>
        <v>0</v>
      </c>
    </row>
    <row r="239" spans="1:9">
      <c r="A239" s="86" t="s">
        <v>244</v>
      </c>
      <c r="B239" s="19" t="s">
        <v>245</v>
      </c>
      <c r="C239" s="15">
        <v>2</v>
      </c>
      <c r="D239" s="15" t="s">
        <v>21</v>
      </c>
      <c r="E239" s="15"/>
      <c r="F239" s="16"/>
      <c r="G239" s="20">
        <v>0</v>
      </c>
      <c r="H239" s="24">
        <v>0</v>
      </c>
      <c r="I239" s="105">
        <f>SUM((C239*G239),H239)</f>
        <v>0</v>
      </c>
    </row>
    <row r="240" spans="1:9">
      <c r="A240" s="147" t="s">
        <v>595</v>
      </c>
      <c r="B240" s="139" t="s">
        <v>231</v>
      </c>
      <c r="C240" s="131">
        <v>1</v>
      </c>
      <c r="D240" s="131" t="s">
        <v>232</v>
      </c>
      <c r="E240" s="131"/>
      <c r="F240" s="132"/>
      <c r="G240" s="142">
        <v>0</v>
      </c>
      <c r="H240" s="153">
        <v>0</v>
      </c>
      <c r="I240" s="154">
        <f t="shared" ref="I240:I243" si="27">SUM((C240*G240),H240)</f>
        <v>0</v>
      </c>
    </row>
    <row r="241" spans="1:9">
      <c r="A241" s="104" t="s">
        <v>596</v>
      </c>
      <c r="B241" s="14" t="s">
        <v>688</v>
      </c>
      <c r="C241" s="15">
        <v>1</v>
      </c>
      <c r="D241" s="15" t="s">
        <v>232</v>
      </c>
      <c r="E241" s="15"/>
      <c r="F241" s="16"/>
      <c r="G241" s="20">
        <v>0</v>
      </c>
      <c r="H241" s="24">
        <v>0</v>
      </c>
      <c r="I241" s="105">
        <f t="shared" si="27"/>
        <v>0</v>
      </c>
    </row>
    <row r="242" spans="1:9">
      <c r="A242" s="147" t="s">
        <v>597</v>
      </c>
      <c r="B242" s="139" t="s">
        <v>233</v>
      </c>
      <c r="C242" s="131">
        <v>1</v>
      </c>
      <c r="D242" s="131" t="s">
        <v>232</v>
      </c>
      <c r="E242" s="131"/>
      <c r="F242" s="132"/>
      <c r="G242" s="142">
        <v>0</v>
      </c>
      <c r="H242" s="153">
        <v>0</v>
      </c>
      <c r="I242" s="154">
        <f t="shared" si="27"/>
        <v>0</v>
      </c>
    </row>
    <row r="243" spans="1:9">
      <c r="A243" s="104" t="s">
        <v>598</v>
      </c>
      <c r="B243" s="19"/>
      <c r="C243" s="15">
        <v>1</v>
      </c>
      <c r="D243" s="15" t="s">
        <v>232</v>
      </c>
      <c r="E243" s="15"/>
      <c r="F243" s="16"/>
      <c r="G243" s="20">
        <v>0</v>
      </c>
      <c r="H243" s="24">
        <v>0</v>
      </c>
      <c r="I243" s="105">
        <f t="shared" si="27"/>
        <v>0</v>
      </c>
    </row>
    <row r="244" spans="1:9">
      <c r="A244" s="135" t="s">
        <v>234</v>
      </c>
      <c r="B244" s="139"/>
      <c r="C244" s="131">
        <v>2</v>
      </c>
      <c r="D244" s="131" t="s">
        <v>110</v>
      </c>
      <c r="E244" s="131"/>
      <c r="F244" s="132"/>
      <c r="G244" s="142">
        <v>0</v>
      </c>
      <c r="H244" s="153">
        <v>0</v>
      </c>
      <c r="I244" s="154">
        <f t="shared" ref="I244" si="28">SUM((C244*G244),H244)</f>
        <v>0</v>
      </c>
    </row>
    <row r="245" spans="1:9">
      <c r="A245" s="86" t="s">
        <v>235</v>
      </c>
      <c r="B245" s="19" t="s">
        <v>236</v>
      </c>
      <c r="C245" s="15">
        <v>2</v>
      </c>
      <c r="D245" s="15" t="s">
        <v>125</v>
      </c>
      <c r="E245" s="15"/>
      <c r="F245" s="16"/>
      <c r="G245" s="20">
        <v>0</v>
      </c>
      <c r="H245" s="24">
        <v>0</v>
      </c>
      <c r="I245" s="105">
        <f>SUM((C245*G245),H245)</f>
        <v>0</v>
      </c>
    </row>
    <row r="246" spans="1:9">
      <c r="A246" s="135" t="s">
        <v>600</v>
      </c>
      <c r="B246" s="139" t="s">
        <v>237</v>
      </c>
      <c r="C246" s="131">
        <v>3</v>
      </c>
      <c r="D246" s="131" t="s">
        <v>21</v>
      </c>
      <c r="E246" s="131"/>
      <c r="F246" s="132"/>
      <c r="G246" s="142">
        <v>0</v>
      </c>
      <c r="H246" s="153">
        <v>0</v>
      </c>
      <c r="I246" s="154">
        <f>SUM((C246*G246),H246)</f>
        <v>0</v>
      </c>
    </row>
    <row r="247" spans="1:9">
      <c r="A247" s="104" t="s">
        <v>599</v>
      </c>
      <c r="B247" s="19"/>
      <c r="C247" s="15">
        <v>1</v>
      </c>
      <c r="D247" s="15" t="s">
        <v>110</v>
      </c>
      <c r="E247" s="15"/>
      <c r="F247" s="16"/>
      <c r="G247" s="20">
        <v>0</v>
      </c>
      <c r="H247" s="24">
        <v>0</v>
      </c>
      <c r="I247" s="105">
        <f t="shared" ref="I247:I249" si="29">SUM((C247*G247),H247)</f>
        <v>0</v>
      </c>
    </row>
    <row r="248" spans="1:9">
      <c r="A248" s="135" t="s">
        <v>238</v>
      </c>
      <c r="B248" s="139" t="s">
        <v>689</v>
      </c>
      <c r="C248" s="131">
        <v>1</v>
      </c>
      <c r="D248" s="131" t="s">
        <v>239</v>
      </c>
      <c r="E248" s="131"/>
      <c r="F248" s="132"/>
      <c r="G248" s="142">
        <v>0</v>
      </c>
      <c r="H248" s="153">
        <v>0</v>
      </c>
      <c r="I248" s="154">
        <f t="shared" si="29"/>
        <v>0</v>
      </c>
    </row>
    <row r="249" spans="1:9">
      <c r="A249" s="86" t="s">
        <v>240</v>
      </c>
      <c r="B249" s="19" t="s">
        <v>241</v>
      </c>
      <c r="C249" s="15">
        <v>12</v>
      </c>
      <c r="D249" s="15" t="s">
        <v>21</v>
      </c>
      <c r="E249" s="15"/>
      <c r="F249" s="16"/>
      <c r="G249" s="20">
        <v>0</v>
      </c>
      <c r="H249" s="24">
        <v>0</v>
      </c>
      <c r="I249" s="105">
        <f t="shared" si="29"/>
        <v>0</v>
      </c>
    </row>
    <row r="250" spans="1:9">
      <c r="A250" s="135" t="s">
        <v>242</v>
      </c>
      <c r="B250" s="139" t="s">
        <v>243</v>
      </c>
      <c r="C250" s="131">
        <v>3</v>
      </c>
      <c r="D250" s="131" t="s">
        <v>21</v>
      </c>
      <c r="E250" s="131"/>
      <c r="F250" s="132"/>
      <c r="G250" s="142">
        <v>0</v>
      </c>
      <c r="H250" s="153">
        <v>0</v>
      </c>
      <c r="I250" s="154">
        <f t="shared" ref="I250:I254" si="30">SUM((C250*G250),H250)</f>
        <v>0</v>
      </c>
    </row>
    <row r="251" spans="1:9">
      <c r="A251" s="86" t="s">
        <v>246</v>
      </c>
      <c r="B251" s="19" t="s">
        <v>247</v>
      </c>
      <c r="C251" s="15">
        <v>6</v>
      </c>
      <c r="D251" s="15" t="s">
        <v>21</v>
      </c>
      <c r="E251" s="15"/>
      <c r="F251" s="16"/>
      <c r="G251" s="20">
        <v>0</v>
      </c>
      <c r="H251" s="24">
        <v>0</v>
      </c>
      <c r="I251" s="105">
        <f t="shared" si="30"/>
        <v>0</v>
      </c>
    </row>
    <row r="252" spans="1:9">
      <c r="A252" s="135" t="s">
        <v>248</v>
      </c>
      <c r="B252" s="139" t="s">
        <v>249</v>
      </c>
      <c r="C252" s="131">
        <v>1</v>
      </c>
      <c r="D252" s="131" t="s">
        <v>250</v>
      </c>
      <c r="E252" s="131"/>
      <c r="F252" s="132"/>
      <c r="G252" s="142">
        <v>0</v>
      </c>
      <c r="H252" s="153">
        <v>0</v>
      </c>
      <c r="I252" s="154">
        <f t="shared" si="30"/>
        <v>0</v>
      </c>
    </row>
    <row r="253" spans="1:9">
      <c r="A253" s="86" t="s">
        <v>251</v>
      </c>
      <c r="B253" s="19" t="s">
        <v>252</v>
      </c>
      <c r="C253" s="15">
        <v>1</v>
      </c>
      <c r="D253" s="15" t="s">
        <v>67</v>
      </c>
      <c r="E253" s="15"/>
      <c r="F253" s="16"/>
      <c r="G253" s="20">
        <v>0</v>
      </c>
      <c r="H253" s="24">
        <v>0</v>
      </c>
      <c r="I253" s="105">
        <f t="shared" si="30"/>
        <v>0</v>
      </c>
    </row>
    <row r="254" spans="1:9">
      <c r="A254" s="135" t="s">
        <v>253</v>
      </c>
      <c r="B254" s="139" t="s">
        <v>254</v>
      </c>
      <c r="C254" s="131">
        <v>6</v>
      </c>
      <c r="D254" s="131" t="s">
        <v>137</v>
      </c>
      <c r="E254" s="131"/>
      <c r="F254" s="132"/>
      <c r="G254" s="142">
        <v>0</v>
      </c>
      <c r="H254" s="153">
        <v>0</v>
      </c>
      <c r="I254" s="154">
        <f t="shared" si="30"/>
        <v>0</v>
      </c>
    </row>
    <row r="255" spans="1:9">
      <c r="A255" s="121"/>
      <c r="B255" s="122"/>
      <c r="C255" s="116"/>
      <c r="D255" s="116"/>
      <c r="E255" s="116"/>
      <c r="F255" s="116"/>
      <c r="G255" s="98"/>
      <c r="H255" s="98" t="s">
        <v>764</v>
      </c>
      <c r="I255" s="117">
        <f>SUM(I192:I254)</f>
        <v>0</v>
      </c>
    </row>
    <row r="256" spans="1:9" ht="28">
      <c r="A256" s="181" t="s">
        <v>255</v>
      </c>
      <c r="B256" s="182"/>
      <c r="C256" s="111" t="s">
        <v>14</v>
      </c>
      <c r="D256" s="112" t="s">
        <v>15</v>
      </c>
      <c r="E256" s="111" t="s">
        <v>433</v>
      </c>
      <c r="F256" s="112" t="s">
        <v>16</v>
      </c>
      <c r="G256" s="111" t="s">
        <v>17</v>
      </c>
      <c r="H256" s="111" t="s">
        <v>18</v>
      </c>
      <c r="I256" s="113" t="s">
        <v>19</v>
      </c>
    </row>
    <row r="257" spans="1:9">
      <c r="A257" s="135" t="s">
        <v>734</v>
      </c>
      <c r="B257" s="139" t="s">
        <v>261</v>
      </c>
      <c r="C257" s="131">
        <v>12</v>
      </c>
      <c r="D257" s="131" t="s">
        <v>110</v>
      </c>
      <c r="E257" s="131"/>
      <c r="F257" s="132"/>
      <c r="G257" s="142">
        <v>0</v>
      </c>
      <c r="H257" s="142">
        <v>0</v>
      </c>
      <c r="I257" s="143">
        <f>SUM((C257*G257),H257)</f>
        <v>0</v>
      </c>
    </row>
    <row r="258" spans="1:9">
      <c r="A258" s="86" t="s">
        <v>256</v>
      </c>
      <c r="B258" s="19"/>
      <c r="C258" s="15">
        <v>1</v>
      </c>
      <c r="D258" s="15" t="s">
        <v>110</v>
      </c>
      <c r="E258" s="15"/>
      <c r="F258" s="16"/>
      <c r="G258" s="20">
        <v>0</v>
      </c>
      <c r="H258" s="20">
        <v>0</v>
      </c>
      <c r="I258" s="100">
        <f t="shared" ref="I258" si="31">SUM((C258*G258),H258)</f>
        <v>0</v>
      </c>
    </row>
    <row r="259" spans="1:9">
      <c r="A259" s="135" t="s">
        <v>601</v>
      </c>
      <c r="B259" s="139" t="s">
        <v>259</v>
      </c>
      <c r="C259" s="131">
        <v>6</v>
      </c>
      <c r="D259" s="131" t="s">
        <v>110</v>
      </c>
      <c r="E259" s="131"/>
      <c r="F259" s="132"/>
      <c r="G259" s="142">
        <v>0</v>
      </c>
      <c r="H259" s="142">
        <v>0</v>
      </c>
      <c r="I259" s="143">
        <f t="shared" ref="I259:I261" si="32">SUM((C259*G259),H259)</f>
        <v>0</v>
      </c>
    </row>
    <row r="260" spans="1:9">
      <c r="A260" s="86" t="s">
        <v>602</v>
      </c>
      <c r="B260" s="19"/>
      <c r="C260" s="15">
        <v>12</v>
      </c>
      <c r="D260" s="15" t="s">
        <v>110</v>
      </c>
      <c r="E260" s="15"/>
      <c r="F260" s="16"/>
      <c r="G260" s="20">
        <v>0</v>
      </c>
      <c r="H260" s="20">
        <v>0</v>
      </c>
      <c r="I260" s="100">
        <f t="shared" si="32"/>
        <v>0</v>
      </c>
    </row>
    <row r="261" spans="1:9">
      <c r="A261" s="135" t="s">
        <v>603</v>
      </c>
      <c r="B261" s="139"/>
      <c r="C261" s="131">
        <v>5</v>
      </c>
      <c r="D261" s="131" t="s">
        <v>110</v>
      </c>
      <c r="E261" s="131"/>
      <c r="F261" s="132"/>
      <c r="G261" s="142">
        <v>0</v>
      </c>
      <c r="H261" s="142">
        <v>0</v>
      </c>
      <c r="I261" s="143">
        <f t="shared" si="32"/>
        <v>0</v>
      </c>
    </row>
    <row r="262" spans="1:9" s="9" customFormat="1">
      <c r="A262" s="86" t="s">
        <v>735</v>
      </c>
      <c r="B262" s="19" t="s">
        <v>260</v>
      </c>
      <c r="C262" s="15">
        <v>12</v>
      </c>
      <c r="D262" s="15" t="s">
        <v>110</v>
      </c>
      <c r="E262" s="15"/>
      <c r="F262" s="16"/>
      <c r="G262" s="20">
        <v>0</v>
      </c>
      <c r="H262" s="20">
        <v>0</v>
      </c>
      <c r="I262" s="100">
        <f>SUM((C262*G262),H262)</f>
        <v>0</v>
      </c>
    </row>
    <row r="263" spans="1:9">
      <c r="A263" s="121"/>
      <c r="B263" s="122"/>
      <c r="C263" s="116"/>
      <c r="D263" s="116"/>
      <c r="E263" s="116"/>
      <c r="F263" s="116"/>
      <c r="G263" s="123"/>
      <c r="H263" s="98" t="s">
        <v>764</v>
      </c>
      <c r="I263" s="117">
        <f>SUM(I258:I262)</f>
        <v>0</v>
      </c>
    </row>
    <row r="264" spans="1:9" ht="28">
      <c r="A264" s="181" t="s">
        <v>610</v>
      </c>
      <c r="B264" s="182"/>
      <c r="C264" s="111" t="s">
        <v>14</v>
      </c>
      <c r="D264" s="112" t="s">
        <v>15</v>
      </c>
      <c r="E264" s="111" t="s">
        <v>433</v>
      </c>
      <c r="F264" s="112" t="s">
        <v>16</v>
      </c>
      <c r="G264" s="111" t="s">
        <v>17</v>
      </c>
      <c r="H264" s="111" t="s">
        <v>18</v>
      </c>
      <c r="I264" s="113" t="s">
        <v>19</v>
      </c>
    </row>
    <row r="265" spans="1:9">
      <c r="A265" s="135" t="s">
        <v>262</v>
      </c>
      <c r="B265" s="139" t="s">
        <v>615</v>
      </c>
      <c r="C265" s="131">
        <v>1</v>
      </c>
      <c r="D265" s="131" t="s">
        <v>110</v>
      </c>
      <c r="E265" s="131"/>
      <c r="F265" s="132"/>
      <c r="G265" s="142">
        <v>0</v>
      </c>
      <c r="H265" s="142">
        <v>0</v>
      </c>
      <c r="I265" s="143">
        <f t="shared" ref="I265:I275" si="33">SUM((C265*G265),H265)</f>
        <v>0</v>
      </c>
    </row>
    <row r="266" spans="1:9">
      <c r="A266" s="86" t="s">
        <v>263</v>
      </c>
      <c r="B266" s="19" t="s">
        <v>264</v>
      </c>
      <c r="C266" s="15">
        <v>1</v>
      </c>
      <c r="D266" s="15" t="s">
        <v>110</v>
      </c>
      <c r="E266" s="15"/>
      <c r="F266" s="16"/>
      <c r="G266" s="20">
        <v>0</v>
      </c>
      <c r="H266" s="20">
        <v>0</v>
      </c>
      <c r="I266" s="100">
        <f t="shared" si="33"/>
        <v>0</v>
      </c>
    </row>
    <row r="267" spans="1:9">
      <c r="A267" s="135" t="s">
        <v>265</v>
      </c>
      <c r="B267" s="139" t="s">
        <v>266</v>
      </c>
      <c r="C267" s="131">
        <v>2</v>
      </c>
      <c r="D267" s="131" t="s">
        <v>110</v>
      </c>
      <c r="E267" s="131"/>
      <c r="F267" s="132"/>
      <c r="G267" s="142">
        <v>0</v>
      </c>
      <c r="H267" s="142">
        <v>0</v>
      </c>
      <c r="I267" s="143">
        <f t="shared" si="33"/>
        <v>0</v>
      </c>
    </row>
    <row r="268" spans="1:9">
      <c r="A268" s="86" t="s">
        <v>736</v>
      </c>
      <c r="B268" s="19" t="s">
        <v>616</v>
      </c>
      <c r="C268" s="15">
        <v>1</v>
      </c>
      <c r="D268" s="15" t="s">
        <v>110</v>
      </c>
      <c r="E268" s="15"/>
      <c r="F268" s="16"/>
      <c r="G268" s="20">
        <v>0</v>
      </c>
      <c r="H268" s="20">
        <v>0</v>
      </c>
      <c r="I268" s="100">
        <f>SUM((C268*G268),H268)</f>
        <v>0</v>
      </c>
    </row>
    <row r="269" spans="1:9">
      <c r="A269" s="135" t="s">
        <v>737</v>
      </c>
      <c r="B269" s="139" t="s">
        <v>267</v>
      </c>
      <c r="C269" s="131">
        <v>1</v>
      </c>
      <c r="D269" s="131" t="s">
        <v>110</v>
      </c>
      <c r="E269" s="131"/>
      <c r="F269" s="132"/>
      <c r="G269" s="142">
        <v>0</v>
      </c>
      <c r="H269" s="142">
        <v>0</v>
      </c>
      <c r="I269" s="143">
        <f t="shared" si="33"/>
        <v>0</v>
      </c>
    </row>
    <row r="270" spans="1:9" ht="15.75" customHeight="1">
      <c r="A270" s="86" t="s">
        <v>604</v>
      </c>
      <c r="B270" s="19" t="s">
        <v>268</v>
      </c>
      <c r="C270" s="15">
        <v>1</v>
      </c>
      <c r="D270" s="15" t="s">
        <v>110</v>
      </c>
      <c r="E270" s="15"/>
      <c r="F270" s="16"/>
      <c r="G270" s="20">
        <v>0</v>
      </c>
      <c r="H270" s="20">
        <v>0</v>
      </c>
      <c r="I270" s="100">
        <f t="shared" si="33"/>
        <v>0</v>
      </c>
    </row>
    <row r="271" spans="1:9">
      <c r="A271" s="135" t="s">
        <v>605</v>
      </c>
      <c r="B271" s="139" t="s">
        <v>269</v>
      </c>
      <c r="C271" s="131">
        <v>1</v>
      </c>
      <c r="D271" s="131" t="s">
        <v>110</v>
      </c>
      <c r="E271" s="131"/>
      <c r="F271" s="132"/>
      <c r="G271" s="142">
        <v>0</v>
      </c>
      <c r="H271" s="142">
        <v>0</v>
      </c>
      <c r="I271" s="143">
        <f t="shared" si="33"/>
        <v>0</v>
      </c>
    </row>
    <row r="272" spans="1:9">
      <c r="A272" s="86" t="s">
        <v>270</v>
      </c>
      <c r="B272" s="19"/>
      <c r="C272" s="15">
        <v>1</v>
      </c>
      <c r="D272" s="15" t="s">
        <v>110</v>
      </c>
      <c r="E272" s="15"/>
      <c r="F272" s="16"/>
      <c r="G272" s="20">
        <v>0</v>
      </c>
      <c r="H272" s="20">
        <v>0</v>
      </c>
      <c r="I272" s="100">
        <f t="shared" si="33"/>
        <v>0</v>
      </c>
    </row>
    <row r="273" spans="1:9">
      <c r="A273" s="135" t="s">
        <v>271</v>
      </c>
      <c r="B273" s="139" t="s">
        <v>617</v>
      </c>
      <c r="C273" s="131">
        <v>1</v>
      </c>
      <c r="D273" s="131" t="s">
        <v>110</v>
      </c>
      <c r="E273" s="131"/>
      <c r="F273" s="132"/>
      <c r="G273" s="142">
        <v>0</v>
      </c>
      <c r="H273" s="142">
        <v>0</v>
      </c>
      <c r="I273" s="143">
        <f t="shared" si="33"/>
        <v>0</v>
      </c>
    </row>
    <row r="274" spans="1:9">
      <c r="A274" s="86" t="s">
        <v>606</v>
      </c>
      <c r="B274" s="19" t="s">
        <v>618</v>
      </c>
      <c r="C274" s="15">
        <v>1</v>
      </c>
      <c r="D274" s="15" t="s">
        <v>110</v>
      </c>
      <c r="E274" s="15"/>
      <c r="F274" s="16"/>
      <c r="G274" s="20">
        <v>0</v>
      </c>
      <c r="H274" s="20">
        <v>0</v>
      </c>
      <c r="I274" s="100">
        <f t="shared" si="33"/>
        <v>0</v>
      </c>
    </row>
    <row r="275" spans="1:9">
      <c r="A275" s="135" t="s">
        <v>272</v>
      </c>
      <c r="B275" s="139" t="s">
        <v>266</v>
      </c>
      <c r="C275" s="131">
        <v>2</v>
      </c>
      <c r="D275" s="131" t="s">
        <v>110</v>
      </c>
      <c r="E275" s="131"/>
      <c r="F275" s="132"/>
      <c r="G275" s="142">
        <v>0</v>
      </c>
      <c r="H275" s="142">
        <v>0</v>
      </c>
      <c r="I275" s="143">
        <f t="shared" si="33"/>
        <v>0</v>
      </c>
    </row>
    <row r="276" spans="1:9" ht="14.25" customHeight="1">
      <c r="A276" s="104" t="s">
        <v>607</v>
      </c>
      <c r="B276" s="19"/>
      <c r="C276" s="15">
        <v>1</v>
      </c>
      <c r="D276" s="15" t="s">
        <v>110</v>
      </c>
      <c r="E276" s="15"/>
      <c r="F276" s="16"/>
      <c r="G276" s="20">
        <v>0</v>
      </c>
      <c r="H276" s="20">
        <v>0</v>
      </c>
      <c r="I276" s="100">
        <f t="shared" ref="I276:I277" si="34">SUM((C276*G276),H276)</f>
        <v>0</v>
      </c>
    </row>
    <row r="277" spans="1:9">
      <c r="A277" s="147" t="s">
        <v>608</v>
      </c>
      <c r="B277" s="139"/>
      <c r="C277" s="131">
        <v>1</v>
      </c>
      <c r="D277" s="131" t="s">
        <v>110</v>
      </c>
      <c r="E277" s="131"/>
      <c r="F277" s="132"/>
      <c r="G277" s="142">
        <v>0</v>
      </c>
      <c r="H277" s="142">
        <v>0</v>
      </c>
      <c r="I277" s="143">
        <f t="shared" si="34"/>
        <v>0</v>
      </c>
    </row>
    <row r="278" spans="1:9">
      <c r="A278" s="86" t="s">
        <v>738</v>
      </c>
      <c r="B278" s="19" t="s">
        <v>273</v>
      </c>
      <c r="C278" s="15">
        <v>1</v>
      </c>
      <c r="D278" s="15" t="s">
        <v>110</v>
      </c>
      <c r="E278" s="15"/>
      <c r="F278" s="16"/>
      <c r="G278" s="20">
        <v>0</v>
      </c>
      <c r="H278" s="20">
        <v>0</v>
      </c>
      <c r="I278" s="100">
        <f t="shared" ref="I278:I283" si="35">SUM((C278*G278),H278)</f>
        <v>0</v>
      </c>
    </row>
    <row r="279" spans="1:9">
      <c r="A279" s="135" t="s">
        <v>257</v>
      </c>
      <c r="B279" s="139" t="s">
        <v>258</v>
      </c>
      <c r="C279" s="131">
        <v>1</v>
      </c>
      <c r="D279" s="131" t="s">
        <v>110</v>
      </c>
      <c r="E279" s="131"/>
      <c r="F279" s="132"/>
      <c r="G279" s="142">
        <v>0</v>
      </c>
      <c r="H279" s="142">
        <v>0</v>
      </c>
      <c r="I279" s="143">
        <f t="shared" si="35"/>
        <v>0</v>
      </c>
    </row>
    <row r="280" spans="1:9">
      <c r="A280" s="86" t="s">
        <v>274</v>
      </c>
      <c r="B280" s="19" t="s">
        <v>690</v>
      </c>
      <c r="C280" s="15">
        <v>1</v>
      </c>
      <c r="D280" s="15" t="s">
        <v>110</v>
      </c>
      <c r="E280" s="15"/>
      <c r="F280" s="16"/>
      <c r="G280" s="20">
        <v>0</v>
      </c>
      <c r="H280" s="20">
        <v>0</v>
      </c>
      <c r="I280" s="100">
        <f t="shared" si="35"/>
        <v>0</v>
      </c>
    </row>
    <row r="281" spans="1:9">
      <c r="A281" s="135" t="s">
        <v>611</v>
      </c>
      <c r="B281" s="139"/>
      <c r="C281" s="131">
        <v>1</v>
      </c>
      <c r="D281" s="131" t="s">
        <v>110</v>
      </c>
      <c r="E281" s="131"/>
      <c r="F281" s="132"/>
      <c r="G281" s="142">
        <v>0</v>
      </c>
      <c r="H281" s="142">
        <v>0</v>
      </c>
      <c r="I281" s="143">
        <f t="shared" si="35"/>
        <v>0</v>
      </c>
    </row>
    <row r="282" spans="1:9">
      <c r="A282" s="86" t="s">
        <v>275</v>
      </c>
      <c r="B282" s="19" t="s">
        <v>691</v>
      </c>
      <c r="C282" s="15">
        <v>5</v>
      </c>
      <c r="D282" s="15" t="s">
        <v>110</v>
      </c>
      <c r="E282" s="15"/>
      <c r="F282" s="16"/>
      <c r="G282" s="20">
        <v>0</v>
      </c>
      <c r="H282" s="20">
        <v>0</v>
      </c>
      <c r="I282" s="100">
        <f t="shared" si="35"/>
        <v>0</v>
      </c>
    </row>
    <row r="283" spans="1:9">
      <c r="A283" s="135" t="s">
        <v>276</v>
      </c>
      <c r="B283" s="139"/>
      <c r="C283" s="131">
        <v>1</v>
      </c>
      <c r="D283" s="131" t="s">
        <v>110</v>
      </c>
      <c r="E283" s="131"/>
      <c r="F283" s="132"/>
      <c r="G283" s="142">
        <v>0</v>
      </c>
      <c r="H283" s="142">
        <v>0</v>
      </c>
      <c r="I283" s="143">
        <f t="shared" si="35"/>
        <v>0</v>
      </c>
    </row>
    <row r="284" spans="1:9">
      <c r="A284" s="86" t="s">
        <v>612</v>
      </c>
      <c r="B284" s="19" t="s">
        <v>614</v>
      </c>
      <c r="C284" s="15">
        <v>1</v>
      </c>
      <c r="D284" s="15" t="s">
        <v>110</v>
      </c>
      <c r="E284" s="15"/>
      <c r="F284" s="16"/>
      <c r="G284" s="20">
        <v>0</v>
      </c>
      <c r="H284" s="20">
        <v>0</v>
      </c>
      <c r="I284" s="100">
        <f t="shared" ref="I284:I285" si="36">SUM((C284*G284),H284)</f>
        <v>0</v>
      </c>
    </row>
    <row r="285" spans="1:9" s="9" customFormat="1">
      <c r="A285" s="135" t="s">
        <v>613</v>
      </c>
      <c r="B285" s="139"/>
      <c r="C285" s="131">
        <v>6</v>
      </c>
      <c r="D285" s="131" t="s">
        <v>110</v>
      </c>
      <c r="E285" s="131"/>
      <c r="F285" s="132"/>
      <c r="G285" s="142">
        <v>0</v>
      </c>
      <c r="H285" s="142">
        <v>0</v>
      </c>
      <c r="I285" s="143">
        <f t="shared" si="36"/>
        <v>0</v>
      </c>
    </row>
    <row r="286" spans="1:9">
      <c r="A286" s="121"/>
      <c r="B286" s="122"/>
      <c r="C286" s="116"/>
      <c r="D286" s="116"/>
      <c r="E286" s="116"/>
      <c r="F286" s="116"/>
      <c r="G286" s="123"/>
      <c r="H286" s="98" t="s">
        <v>764</v>
      </c>
      <c r="I286" s="117">
        <f>SUM(I265:I285)</f>
        <v>0</v>
      </c>
    </row>
    <row r="287" spans="1:9" ht="28">
      <c r="A287" s="181" t="s">
        <v>609</v>
      </c>
      <c r="B287" s="182"/>
      <c r="C287" s="111" t="s">
        <v>14</v>
      </c>
      <c r="D287" s="112" t="s">
        <v>15</v>
      </c>
      <c r="E287" s="111" t="s">
        <v>433</v>
      </c>
      <c r="F287" s="112" t="s">
        <v>16</v>
      </c>
      <c r="G287" s="111" t="s">
        <v>17</v>
      </c>
      <c r="H287" s="111" t="s">
        <v>18</v>
      </c>
      <c r="I287" s="113" t="s">
        <v>19</v>
      </c>
    </row>
    <row r="288" spans="1:9">
      <c r="A288" s="135" t="s">
        <v>739</v>
      </c>
      <c r="B288" s="139" t="s">
        <v>277</v>
      </c>
      <c r="C288" s="131">
        <v>1</v>
      </c>
      <c r="D288" s="131" t="s">
        <v>278</v>
      </c>
      <c r="E288" s="131"/>
      <c r="F288" s="132"/>
      <c r="G288" s="142">
        <v>0</v>
      </c>
      <c r="H288" s="142">
        <v>0</v>
      </c>
      <c r="I288" s="143">
        <f t="shared" ref="I288:I289" si="37">SUM((C288*G288),H288)</f>
        <v>0</v>
      </c>
    </row>
    <row r="289" spans="1:12">
      <c r="A289" s="86" t="s">
        <v>619</v>
      </c>
      <c r="B289" s="19" t="s">
        <v>279</v>
      </c>
      <c r="C289" s="15">
        <v>1</v>
      </c>
      <c r="D289" s="15" t="s">
        <v>278</v>
      </c>
      <c r="E289" s="15"/>
      <c r="F289" s="16"/>
      <c r="G289" s="20">
        <v>0</v>
      </c>
      <c r="H289" s="20">
        <v>0</v>
      </c>
      <c r="I289" s="100">
        <f t="shared" si="37"/>
        <v>0</v>
      </c>
    </row>
    <row r="290" spans="1:12">
      <c r="A290" s="135" t="s">
        <v>620</v>
      </c>
      <c r="B290" s="139" t="s">
        <v>280</v>
      </c>
      <c r="C290" s="131">
        <v>1</v>
      </c>
      <c r="D290" s="131" t="s">
        <v>278</v>
      </c>
      <c r="E290" s="131"/>
      <c r="F290" s="132"/>
      <c r="G290" s="142">
        <v>0</v>
      </c>
      <c r="H290" s="142">
        <v>0</v>
      </c>
      <c r="I290" s="143">
        <f t="shared" ref="I290" si="38">SUM((C290*G290),H290)</f>
        <v>0</v>
      </c>
    </row>
    <row r="291" spans="1:12">
      <c r="A291" s="86" t="s">
        <v>621</v>
      </c>
      <c r="B291" s="25" t="s">
        <v>281</v>
      </c>
      <c r="C291" s="22">
        <v>1</v>
      </c>
      <c r="D291" s="15" t="s">
        <v>278</v>
      </c>
      <c r="E291" s="22"/>
      <c r="F291" s="65"/>
      <c r="G291" s="24">
        <v>0</v>
      </c>
      <c r="H291" s="24">
        <v>0</v>
      </c>
      <c r="I291" s="105">
        <f>SUM((C291*G291),H291)</f>
        <v>0</v>
      </c>
    </row>
    <row r="292" spans="1:12">
      <c r="A292" s="135" t="s">
        <v>622</v>
      </c>
      <c r="B292" s="156" t="s">
        <v>281</v>
      </c>
      <c r="C292" s="149">
        <v>1</v>
      </c>
      <c r="D292" s="131" t="s">
        <v>278</v>
      </c>
      <c r="E292" s="149"/>
      <c r="F292" s="157"/>
      <c r="G292" s="153">
        <v>0</v>
      </c>
      <c r="H292" s="153">
        <v>0</v>
      </c>
      <c r="I292" s="154">
        <f>SUM((C292*G292),H292)</f>
        <v>0</v>
      </c>
    </row>
    <row r="293" spans="1:12">
      <c r="A293" s="86" t="s">
        <v>479</v>
      </c>
      <c r="B293" s="19" t="s">
        <v>282</v>
      </c>
      <c r="C293" s="15">
        <v>1</v>
      </c>
      <c r="D293" s="15" t="s">
        <v>278</v>
      </c>
      <c r="E293" s="15"/>
      <c r="F293" s="16"/>
      <c r="G293" s="20">
        <v>0</v>
      </c>
      <c r="H293" s="20">
        <v>0</v>
      </c>
      <c r="I293" s="100">
        <f>SUM((C293*G293),H293)</f>
        <v>0</v>
      </c>
      <c r="L293" s="10"/>
    </row>
    <row r="294" spans="1:12">
      <c r="A294" s="135" t="s">
        <v>480</v>
      </c>
      <c r="B294" s="139" t="s">
        <v>282</v>
      </c>
      <c r="C294" s="131">
        <v>1</v>
      </c>
      <c r="D294" s="131" t="s">
        <v>278</v>
      </c>
      <c r="E294" s="131"/>
      <c r="F294" s="132"/>
      <c r="G294" s="142">
        <v>0</v>
      </c>
      <c r="H294" s="142">
        <v>0</v>
      </c>
      <c r="I294" s="143">
        <f>SUM((C294*G294),H294)</f>
        <v>0</v>
      </c>
    </row>
    <row r="295" spans="1:12">
      <c r="A295" s="86" t="s">
        <v>623</v>
      </c>
      <c r="B295" s="19" t="s">
        <v>283</v>
      </c>
      <c r="C295" s="15">
        <v>1</v>
      </c>
      <c r="D295" s="15" t="s">
        <v>278</v>
      </c>
      <c r="E295" s="15"/>
      <c r="F295" s="16"/>
      <c r="G295" s="20">
        <v>0</v>
      </c>
      <c r="H295" s="20">
        <v>0</v>
      </c>
      <c r="I295" s="100">
        <f>SUM((C295*G295),H295)</f>
        <v>0</v>
      </c>
    </row>
    <row r="296" spans="1:12">
      <c r="A296" s="135" t="s">
        <v>624</v>
      </c>
      <c r="B296" s="139" t="s">
        <v>284</v>
      </c>
      <c r="C296" s="131">
        <v>1</v>
      </c>
      <c r="D296" s="131" t="s">
        <v>278</v>
      </c>
      <c r="E296" s="131"/>
      <c r="F296" s="132"/>
      <c r="G296" s="142">
        <v>0</v>
      </c>
      <c r="H296" s="142">
        <v>0</v>
      </c>
      <c r="I296" s="143">
        <f t="shared" ref="I296:I297" si="39">SUM((C296*G296),H296)</f>
        <v>0</v>
      </c>
    </row>
    <row r="297" spans="1:12">
      <c r="A297" s="86" t="s">
        <v>625</v>
      </c>
      <c r="B297" s="19" t="s">
        <v>285</v>
      </c>
      <c r="C297" s="15">
        <v>1</v>
      </c>
      <c r="D297" s="15" t="s">
        <v>278</v>
      </c>
      <c r="E297" s="15"/>
      <c r="F297" s="16"/>
      <c r="G297" s="20">
        <v>0</v>
      </c>
      <c r="H297" s="20">
        <v>0</v>
      </c>
      <c r="I297" s="100">
        <f t="shared" si="39"/>
        <v>0</v>
      </c>
    </row>
    <row r="298" spans="1:12">
      <c r="A298" s="135" t="s">
        <v>286</v>
      </c>
      <c r="B298" s="139" t="s">
        <v>287</v>
      </c>
      <c r="C298" s="131">
        <v>6</v>
      </c>
      <c r="D298" s="131" t="s">
        <v>278</v>
      </c>
      <c r="E298" s="131"/>
      <c r="F298" s="132"/>
      <c r="G298" s="142">
        <v>0</v>
      </c>
      <c r="H298" s="142">
        <v>0</v>
      </c>
      <c r="I298" s="143">
        <f>SUM((C298*G298),H298)</f>
        <v>0</v>
      </c>
    </row>
    <row r="299" spans="1:12">
      <c r="A299" s="86" t="s">
        <v>626</v>
      </c>
      <c r="B299" s="19" t="s">
        <v>288</v>
      </c>
      <c r="C299" s="15">
        <v>1</v>
      </c>
      <c r="D299" s="15" t="s">
        <v>278</v>
      </c>
      <c r="E299" s="15"/>
      <c r="F299" s="16"/>
      <c r="G299" s="20">
        <v>0</v>
      </c>
      <c r="H299" s="20">
        <v>0</v>
      </c>
      <c r="I299" s="100">
        <f>SUM((C299*G299),H299)</f>
        <v>0</v>
      </c>
    </row>
    <row r="300" spans="1:12">
      <c r="A300" s="146" t="s">
        <v>627</v>
      </c>
      <c r="B300" s="158" t="s">
        <v>692</v>
      </c>
      <c r="C300" s="131">
        <v>3</v>
      </c>
      <c r="D300" s="131" t="s">
        <v>278</v>
      </c>
      <c r="E300" s="159"/>
      <c r="F300" s="132"/>
      <c r="G300" s="142">
        <v>0</v>
      </c>
      <c r="H300" s="142">
        <v>0</v>
      </c>
      <c r="I300" s="143">
        <f>SUM((C300*G300),H300)</f>
        <v>0</v>
      </c>
    </row>
    <row r="301" spans="1:12">
      <c r="A301" s="119" t="s">
        <v>628</v>
      </c>
      <c r="B301" s="64" t="s">
        <v>289</v>
      </c>
      <c r="C301" s="66">
        <v>1</v>
      </c>
      <c r="D301" s="15" t="s">
        <v>278</v>
      </c>
      <c r="E301" s="66"/>
      <c r="F301" s="67"/>
      <c r="G301" s="20">
        <v>0</v>
      </c>
      <c r="H301" s="24">
        <v>0</v>
      </c>
      <c r="I301" s="105">
        <f t="shared" ref="I301:I305" si="40">SUM((C301*G301),H301)</f>
        <v>0</v>
      </c>
    </row>
    <row r="302" spans="1:12">
      <c r="A302" s="160" t="s">
        <v>629</v>
      </c>
      <c r="B302" s="161" t="s">
        <v>290</v>
      </c>
      <c r="C302" s="162">
        <v>1</v>
      </c>
      <c r="D302" s="131" t="s">
        <v>278</v>
      </c>
      <c r="E302" s="162"/>
      <c r="F302" s="163"/>
      <c r="G302" s="142">
        <v>0</v>
      </c>
      <c r="H302" s="153">
        <v>0</v>
      </c>
      <c r="I302" s="154">
        <f t="shared" si="40"/>
        <v>0</v>
      </c>
    </row>
    <row r="303" spans="1:12">
      <c r="A303" s="119" t="s">
        <v>632</v>
      </c>
      <c r="B303" s="64" t="s">
        <v>291</v>
      </c>
      <c r="C303" s="66">
        <v>1</v>
      </c>
      <c r="D303" s="15" t="s">
        <v>278</v>
      </c>
      <c r="E303" s="66"/>
      <c r="F303" s="67"/>
      <c r="G303" s="20">
        <v>0</v>
      </c>
      <c r="H303" s="24">
        <v>0</v>
      </c>
      <c r="I303" s="105">
        <f t="shared" si="40"/>
        <v>0</v>
      </c>
    </row>
    <row r="304" spans="1:12">
      <c r="A304" s="160" t="s">
        <v>631</v>
      </c>
      <c r="B304" s="161" t="s">
        <v>291</v>
      </c>
      <c r="C304" s="162">
        <v>1</v>
      </c>
      <c r="D304" s="131" t="s">
        <v>278</v>
      </c>
      <c r="E304" s="162"/>
      <c r="F304" s="163"/>
      <c r="G304" s="142">
        <v>0</v>
      </c>
      <c r="H304" s="153">
        <v>0</v>
      </c>
      <c r="I304" s="154">
        <f t="shared" si="40"/>
        <v>0</v>
      </c>
    </row>
    <row r="305" spans="1:9">
      <c r="A305" s="119" t="s">
        <v>630</v>
      </c>
      <c r="B305" s="64" t="s">
        <v>291</v>
      </c>
      <c r="C305" s="66">
        <v>1</v>
      </c>
      <c r="D305" s="15" t="s">
        <v>278</v>
      </c>
      <c r="E305" s="66"/>
      <c r="F305" s="67"/>
      <c r="G305" s="20">
        <v>0</v>
      </c>
      <c r="H305" s="24">
        <v>0</v>
      </c>
      <c r="I305" s="105">
        <f t="shared" si="40"/>
        <v>0</v>
      </c>
    </row>
    <row r="306" spans="1:9">
      <c r="A306" s="135" t="s">
        <v>633</v>
      </c>
      <c r="B306" s="139" t="s">
        <v>693</v>
      </c>
      <c r="C306" s="131">
        <v>1</v>
      </c>
      <c r="D306" s="131" t="s">
        <v>278</v>
      </c>
      <c r="E306" s="131"/>
      <c r="F306" s="132"/>
      <c r="G306" s="142">
        <v>0</v>
      </c>
      <c r="H306" s="142">
        <v>0</v>
      </c>
      <c r="I306" s="143">
        <f>SUM((C306*G306),H306)</f>
        <v>0</v>
      </c>
    </row>
    <row r="307" spans="1:9">
      <c r="A307" s="121"/>
      <c r="B307" s="122"/>
      <c r="C307" s="116"/>
      <c r="D307" s="116"/>
      <c r="E307" s="116"/>
      <c r="F307" s="116"/>
      <c r="G307" s="123"/>
      <c r="H307" s="98" t="s">
        <v>764</v>
      </c>
      <c r="I307" s="117">
        <f>SUM(I288:I306)</f>
        <v>0</v>
      </c>
    </row>
    <row r="308" spans="1:9" ht="28">
      <c r="A308" s="181" t="s">
        <v>292</v>
      </c>
      <c r="B308" s="182"/>
      <c r="C308" s="111" t="s">
        <v>14</v>
      </c>
      <c r="D308" s="112" t="s">
        <v>15</v>
      </c>
      <c r="E308" s="111" t="s">
        <v>433</v>
      </c>
      <c r="F308" s="112" t="s">
        <v>16</v>
      </c>
      <c r="G308" s="111" t="s">
        <v>17</v>
      </c>
      <c r="H308" s="111" t="s">
        <v>18</v>
      </c>
      <c r="I308" s="113" t="s">
        <v>19</v>
      </c>
    </row>
    <row r="309" spans="1:9">
      <c r="A309" s="135" t="s">
        <v>296</v>
      </c>
      <c r="B309" s="156" t="s">
        <v>694</v>
      </c>
      <c r="C309" s="149">
        <v>1</v>
      </c>
      <c r="D309" s="149" t="s">
        <v>232</v>
      </c>
      <c r="E309" s="149"/>
      <c r="F309" s="157"/>
      <c r="G309" s="153">
        <v>0</v>
      </c>
      <c r="H309" s="153">
        <v>0</v>
      </c>
      <c r="I309" s="154">
        <f t="shared" ref="I309:I311" si="41">SUM((C309*G309),H309)</f>
        <v>0</v>
      </c>
    </row>
    <row r="310" spans="1:9">
      <c r="A310" s="86" t="s">
        <v>297</v>
      </c>
      <c r="B310" s="25" t="s">
        <v>694</v>
      </c>
      <c r="C310" s="22">
        <v>2</v>
      </c>
      <c r="D310" s="22" t="s">
        <v>232</v>
      </c>
      <c r="E310" s="22"/>
      <c r="F310" s="65"/>
      <c r="G310" s="24">
        <v>0</v>
      </c>
      <c r="H310" s="24">
        <v>0</v>
      </c>
      <c r="I310" s="105">
        <f t="shared" si="41"/>
        <v>0</v>
      </c>
    </row>
    <row r="311" spans="1:9">
      <c r="A311" s="135" t="s">
        <v>298</v>
      </c>
      <c r="B311" s="156" t="s">
        <v>694</v>
      </c>
      <c r="C311" s="149">
        <v>2</v>
      </c>
      <c r="D311" s="149" t="s">
        <v>232</v>
      </c>
      <c r="E311" s="149"/>
      <c r="F311" s="157"/>
      <c r="G311" s="153">
        <v>0</v>
      </c>
      <c r="H311" s="153">
        <v>0</v>
      </c>
      <c r="I311" s="154">
        <f t="shared" si="41"/>
        <v>0</v>
      </c>
    </row>
    <row r="312" spans="1:9">
      <c r="A312" s="86" t="s">
        <v>299</v>
      </c>
      <c r="B312" s="25" t="s">
        <v>695</v>
      </c>
      <c r="C312" s="22">
        <v>6</v>
      </c>
      <c r="D312" s="22" t="s">
        <v>169</v>
      </c>
      <c r="E312" s="22"/>
      <c r="F312" s="65"/>
      <c r="G312" s="24">
        <v>0</v>
      </c>
      <c r="H312" s="24">
        <v>0</v>
      </c>
      <c r="I312" s="105">
        <f>SUM((C312*G312),H312)</f>
        <v>0</v>
      </c>
    </row>
    <row r="313" spans="1:9">
      <c r="A313" s="135" t="s">
        <v>293</v>
      </c>
      <c r="B313" s="164" t="s">
        <v>294</v>
      </c>
      <c r="C313" s="149">
        <v>6</v>
      </c>
      <c r="D313" s="149" t="s">
        <v>137</v>
      </c>
      <c r="E313" s="149"/>
      <c r="F313" s="157"/>
      <c r="G313" s="153">
        <v>0</v>
      </c>
      <c r="H313" s="153">
        <v>0</v>
      </c>
      <c r="I313" s="154">
        <f>SUM((C313*G313),H313)</f>
        <v>0</v>
      </c>
    </row>
    <row r="314" spans="1:9">
      <c r="A314" s="86" t="s">
        <v>295</v>
      </c>
      <c r="B314" s="25" t="s">
        <v>696</v>
      </c>
      <c r="C314" s="22">
        <v>3000</v>
      </c>
      <c r="D314" s="22" t="s">
        <v>21</v>
      </c>
      <c r="E314" s="22"/>
      <c r="F314" s="65"/>
      <c r="G314" s="24">
        <v>0</v>
      </c>
      <c r="H314" s="24">
        <v>0</v>
      </c>
      <c r="I314" s="105">
        <f>SUM((C314*G314),H314)</f>
        <v>0</v>
      </c>
    </row>
    <row r="315" spans="1:9" ht="16" thickBot="1">
      <c r="A315" s="124"/>
      <c r="B315" s="125"/>
      <c r="C315" s="126"/>
      <c r="D315" s="126"/>
      <c r="E315" s="126"/>
      <c r="F315" s="126"/>
      <c r="G315" s="127"/>
      <c r="H315" s="98" t="s">
        <v>764</v>
      </c>
      <c r="I315" s="128">
        <f>SUM(I309:I314)</f>
        <v>0</v>
      </c>
    </row>
    <row r="316" spans="1:9">
      <c r="A316" s="76"/>
      <c r="B316" s="77"/>
      <c r="C316" s="78"/>
      <c r="D316" s="78"/>
      <c r="E316" s="78"/>
      <c r="F316" s="78"/>
      <c r="G316" s="79"/>
      <c r="H316" s="68"/>
      <c r="I316" s="68"/>
    </row>
    <row r="317" spans="1:9" ht="16" thickBot="1">
      <c r="A317" s="76"/>
      <c r="B317" s="77"/>
      <c r="C317" s="78"/>
      <c r="D317" s="78"/>
      <c r="E317" s="78"/>
      <c r="F317" s="78"/>
      <c r="G317" s="79"/>
      <c r="H317" s="68"/>
      <c r="I317" s="68"/>
    </row>
    <row r="318" spans="1:9" ht="16">
      <c r="A318" s="183" t="s">
        <v>300</v>
      </c>
      <c r="B318" s="184"/>
      <c r="C318" s="184"/>
      <c r="D318" s="184"/>
      <c r="E318" s="184"/>
      <c r="F318" s="184"/>
      <c r="G318" s="184"/>
      <c r="H318" s="184"/>
      <c r="I318" s="185"/>
    </row>
    <row r="319" spans="1:9" ht="28">
      <c r="A319" s="181" t="s">
        <v>301</v>
      </c>
      <c r="B319" s="182"/>
      <c r="C319" s="111" t="s">
        <v>14</v>
      </c>
      <c r="D319" s="112" t="s">
        <v>15</v>
      </c>
      <c r="E319" s="111" t="s">
        <v>433</v>
      </c>
      <c r="F319" s="112" t="s">
        <v>16</v>
      </c>
      <c r="G319" s="111" t="s">
        <v>17</v>
      </c>
      <c r="H319" s="111" t="s">
        <v>18</v>
      </c>
      <c r="I319" s="113" t="s">
        <v>19</v>
      </c>
    </row>
    <row r="320" spans="1:9">
      <c r="A320" s="135" t="s">
        <v>634</v>
      </c>
      <c r="B320" s="139" t="s">
        <v>302</v>
      </c>
      <c r="C320" s="131">
        <v>6</v>
      </c>
      <c r="D320" s="131" t="s">
        <v>21</v>
      </c>
      <c r="E320" s="131"/>
      <c r="F320" s="132"/>
      <c r="G320" s="142">
        <v>0</v>
      </c>
      <c r="H320" s="142">
        <v>0</v>
      </c>
      <c r="I320" s="143">
        <f t="shared" ref="I320:I345" si="42">SUM((C320*G320),H320)</f>
        <v>0</v>
      </c>
    </row>
    <row r="321" spans="1:9">
      <c r="A321" s="86" t="s">
        <v>303</v>
      </c>
      <c r="B321" s="19" t="s">
        <v>697</v>
      </c>
      <c r="C321" s="15">
        <v>2</v>
      </c>
      <c r="D321" s="15" t="s">
        <v>21</v>
      </c>
      <c r="E321" s="15"/>
      <c r="F321" s="16"/>
      <c r="G321" s="20">
        <v>0</v>
      </c>
      <c r="H321" s="20">
        <v>0</v>
      </c>
      <c r="I321" s="100">
        <f t="shared" si="42"/>
        <v>0</v>
      </c>
    </row>
    <row r="322" spans="1:9">
      <c r="A322" s="135" t="s">
        <v>304</v>
      </c>
      <c r="B322" s="139" t="s">
        <v>305</v>
      </c>
      <c r="C322" s="131">
        <v>6</v>
      </c>
      <c r="D322" s="131" t="s">
        <v>21</v>
      </c>
      <c r="E322" s="131"/>
      <c r="F322" s="132"/>
      <c r="G322" s="142">
        <v>0</v>
      </c>
      <c r="H322" s="142">
        <v>0</v>
      </c>
      <c r="I322" s="143">
        <f t="shared" si="42"/>
        <v>0</v>
      </c>
    </row>
    <row r="323" spans="1:9">
      <c r="A323" s="86" t="s">
        <v>635</v>
      </c>
      <c r="B323" s="89"/>
      <c r="C323" s="15">
        <v>1</v>
      </c>
      <c r="D323" s="15" t="s">
        <v>21</v>
      </c>
      <c r="E323" s="15"/>
      <c r="F323" s="16"/>
      <c r="G323" s="20">
        <v>0</v>
      </c>
      <c r="H323" s="20">
        <v>0</v>
      </c>
      <c r="I323" s="100">
        <f t="shared" si="42"/>
        <v>0</v>
      </c>
    </row>
    <row r="324" spans="1:9">
      <c r="A324" s="135" t="s">
        <v>636</v>
      </c>
      <c r="B324" s="139" t="s">
        <v>306</v>
      </c>
      <c r="C324" s="131">
        <v>3</v>
      </c>
      <c r="D324" s="131" t="s">
        <v>21</v>
      </c>
      <c r="E324" s="131"/>
      <c r="F324" s="132"/>
      <c r="G324" s="142">
        <v>0</v>
      </c>
      <c r="H324" s="142">
        <v>0</v>
      </c>
      <c r="I324" s="143">
        <f t="shared" si="42"/>
        <v>0</v>
      </c>
    </row>
    <row r="325" spans="1:9">
      <c r="A325" s="86" t="s">
        <v>307</v>
      </c>
      <c r="B325" s="19" t="s">
        <v>308</v>
      </c>
      <c r="C325" s="15">
        <v>3</v>
      </c>
      <c r="D325" s="15" t="s">
        <v>21</v>
      </c>
      <c r="E325" s="15"/>
      <c r="F325" s="16"/>
      <c r="G325" s="20">
        <v>0</v>
      </c>
      <c r="H325" s="20">
        <v>0</v>
      </c>
      <c r="I325" s="100">
        <f t="shared" si="42"/>
        <v>0</v>
      </c>
    </row>
    <row r="326" spans="1:9">
      <c r="A326" s="135" t="s">
        <v>309</v>
      </c>
      <c r="B326" s="139" t="s">
        <v>310</v>
      </c>
      <c r="C326" s="131">
        <v>1</v>
      </c>
      <c r="D326" s="131" t="s">
        <v>67</v>
      </c>
      <c r="E326" s="131"/>
      <c r="F326" s="132"/>
      <c r="G326" s="142">
        <v>0</v>
      </c>
      <c r="H326" s="142">
        <v>0</v>
      </c>
      <c r="I326" s="143">
        <f t="shared" si="42"/>
        <v>0</v>
      </c>
    </row>
    <row r="327" spans="1:9">
      <c r="A327" s="86" t="s">
        <v>311</v>
      </c>
      <c r="B327" s="19"/>
      <c r="C327" s="15">
        <v>4</v>
      </c>
      <c r="D327" s="15" t="s">
        <v>21</v>
      </c>
      <c r="E327" s="15"/>
      <c r="F327" s="16"/>
      <c r="G327" s="20">
        <v>0</v>
      </c>
      <c r="H327" s="20">
        <v>0</v>
      </c>
      <c r="I327" s="100">
        <f t="shared" si="42"/>
        <v>0</v>
      </c>
    </row>
    <row r="328" spans="1:9">
      <c r="A328" s="135" t="s">
        <v>312</v>
      </c>
      <c r="B328" s="139" t="s">
        <v>762</v>
      </c>
      <c r="C328" s="131">
        <v>3</v>
      </c>
      <c r="D328" s="131" t="s">
        <v>21</v>
      </c>
      <c r="E328" s="131"/>
      <c r="F328" s="132"/>
      <c r="G328" s="142">
        <v>0</v>
      </c>
      <c r="H328" s="142">
        <v>0</v>
      </c>
      <c r="I328" s="143">
        <f t="shared" si="42"/>
        <v>0</v>
      </c>
    </row>
    <row r="329" spans="1:9">
      <c r="A329" s="86" t="s">
        <v>313</v>
      </c>
      <c r="B329" s="19" t="s">
        <v>310</v>
      </c>
      <c r="C329" s="15">
        <v>1</v>
      </c>
      <c r="D329" s="15" t="s">
        <v>67</v>
      </c>
      <c r="E329" s="15"/>
      <c r="F329" s="16"/>
      <c r="G329" s="20">
        <v>0</v>
      </c>
      <c r="H329" s="20">
        <v>0</v>
      </c>
      <c r="I329" s="100">
        <f t="shared" si="42"/>
        <v>0</v>
      </c>
    </row>
    <row r="330" spans="1:9">
      <c r="A330" s="135" t="s">
        <v>314</v>
      </c>
      <c r="B330" s="139"/>
      <c r="C330" s="131">
        <v>3</v>
      </c>
      <c r="D330" s="131" t="s">
        <v>21</v>
      </c>
      <c r="E330" s="131"/>
      <c r="F330" s="132"/>
      <c r="G330" s="142">
        <v>0</v>
      </c>
      <c r="H330" s="142">
        <v>0</v>
      </c>
      <c r="I330" s="143">
        <f t="shared" si="42"/>
        <v>0</v>
      </c>
    </row>
    <row r="331" spans="1:9">
      <c r="A331" s="86" t="s">
        <v>315</v>
      </c>
      <c r="B331" s="19" t="s">
        <v>316</v>
      </c>
      <c r="C331" s="15">
        <v>1</v>
      </c>
      <c r="D331" s="15" t="s">
        <v>21</v>
      </c>
      <c r="E331" s="15"/>
      <c r="F331" s="16"/>
      <c r="G331" s="20">
        <v>0</v>
      </c>
      <c r="H331" s="20">
        <v>0</v>
      </c>
      <c r="I331" s="100">
        <f t="shared" si="42"/>
        <v>0</v>
      </c>
    </row>
    <row r="332" spans="1:9">
      <c r="A332" s="135" t="s">
        <v>317</v>
      </c>
      <c r="B332" s="139" t="s">
        <v>318</v>
      </c>
      <c r="C332" s="131">
        <v>1</v>
      </c>
      <c r="D332" s="131" t="s">
        <v>21</v>
      </c>
      <c r="E332" s="131"/>
      <c r="F332" s="132"/>
      <c r="G332" s="142">
        <v>0</v>
      </c>
      <c r="H332" s="142">
        <v>0</v>
      </c>
      <c r="I332" s="143">
        <f t="shared" si="42"/>
        <v>0</v>
      </c>
    </row>
    <row r="333" spans="1:9">
      <c r="A333" s="86" t="s">
        <v>319</v>
      </c>
      <c r="B333" s="19" t="s">
        <v>320</v>
      </c>
      <c r="C333" s="15">
        <v>12</v>
      </c>
      <c r="D333" s="15" t="s">
        <v>21</v>
      </c>
      <c r="E333" s="15"/>
      <c r="F333" s="16"/>
      <c r="G333" s="20">
        <v>0</v>
      </c>
      <c r="H333" s="20">
        <v>0</v>
      </c>
      <c r="I333" s="100">
        <f t="shared" si="42"/>
        <v>0</v>
      </c>
    </row>
    <row r="334" spans="1:9">
      <c r="A334" s="135" t="s">
        <v>321</v>
      </c>
      <c r="B334" s="139" t="s">
        <v>310</v>
      </c>
      <c r="C334" s="131">
        <v>1</v>
      </c>
      <c r="D334" s="131" t="s">
        <v>67</v>
      </c>
      <c r="E334" s="131"/>
      <c r="F334" s="132"/>
      <c r="G334" s="142">
        <v>0</v>
      </c>
      <c r="H334" s="142">
        <v>0</v>
      </c>
      <c r="I334" s="143">
        <f t="shared" si="42"/>
        <v>0</v>
      </c>
    </row>
    <row r="335" spans="1:9">
      <c r="A335" s="86" t="s">
        <v>322</v>
      </c>
      <c r="B335" s="19" t="s">
        <v>323</v>
      </c>
      <c r="C335" s="15">
        <v>1</v>
      </c>
      <c r="D335" s="15" t="s">
        <v>67</v>
      </c>
      <c r="E335" s="15"/>
      <c r="F335" s="16"/>
      <c r="G335" s="20">
        <v>0</v>
      </c>
      <c r="H335" s="20">
        <v>0</v>
      </c>
      <c r="I335" s="100">
        <f t="shared" si="42"/>
        <v>0</v>
      </c>
    </row>
    <row r="336" spans="1:9">
      <c r="A336" s="135" t="s">
        <v>637</v>
      </c>
      <c r="B336" s="139" t="s">
        <v>324</v>
      </c>
      <c r="C336" s="131">
        <v>1</v>
      </c>
      <c r="D336" s="131" t="s">
        <v>21</v>
      </c>
      <c r="E336" s="131"/>
      <c r="F336" s="132"/>
      <c r="G336" s="142">
        <v>0</v>
      </c>
      <c r="H336" s="142">
        <v>0</v>
      </c>
      <c r="I336" s="143">
        <f t="shared" si="42"/>
        <v>0</v>
      </c>
    </row>
    <row r="337" spans="1:9">
      <c r="A337" s="86" t="s">
        <v>325</v>
      </c>
      <c r="B337" s="19" t="s">
        <v>326</v>
      </c>
      <c r="C337" s="15">
        <v>1</v>
      </c>
      <c r="D337" s="15" t="s">
        <v>67</v>
      </c>
      <c r="E337" s="15"/>
      <c r="F337" s="16"/>
      <c r="G337" s="20">
        <v>0</v>
      </c>
      <c r="H337" s="20">
        <v>0</v>
      </c>
      <c r="I337" s="100">
        <f t="shared" si="42"/>
        <v>0</v>
      </c>
    </row>
    <row r="338" spans="1:9">
      <c r="A338" s="135" t="s">
        <v>327</v>
      </c>
      <c r="B338" s="139" t="s">
        <v>326</v>
      </c>
      <c r="C338" s="131">
        <v>1</v>
      </c>
      <c r="D338" s="131" t="s">
        <v>67</v>
      </c>
      <c r="E338" s="131"/>
      <c r="F338" s="132"/>
      <c r="G338" s="142">
        <v>0</v>
      </c>
      <c r="H338" s="142">
        <v>0</v>
      </c>
      <c r="I338" s="143">
        <f t="shared" si="42"/>
        <v>0</v>
      </c>
    </row>
    <row r="339" spans="1:9">
      <c r="A339" s="86" t="s">
        <v>328</v>
      </c>
      <c r="B339" s="19" t="s">
        <v>329</v>
      </c>
      <c r="C339" s="15">
        <v>2</v>
      </c>
      <c r="D339" s="15" t="s">
        <v>21</v>
      </c>
      <c r="E339" s="15"/>
      <c r="F339" s="16"/>
      <c r="G339" s="20">
        <v>0</v>
      </c>
      <c r="H339" s="20">
        <v>0</v>
      </c>
      <c r="I339" s="100">
        <f t="shared" si="42"/>
        <v>0</v>
      </c>
    </row>
    <row r="340" spans="1:9">
      <c r="A340" s="135" t="s">
        <v>330</v>
      </c>
      <c r="B340" s="139"/>
      <c r="C340" s="131">
        <v>1</v>
      </c>
      <c r="D340" s="131" t="s">
        <v>67</v>
      </c>
      <c r="E340" s="131"/>
      <c r="F340" s="132"/>
      <c r="G340" s="142">
        <v>0</v>
      </c>
      <c r="H340" s="142">
        <v>0</v>
      </c>
      <c r="I340" s="143">
        <f t="shared" si="42"/>
        <v>0</v>
      </c>
    </row>
    <row r="341" spans="1:9">
      <c r="A341" s="86" t="s">
        <v>331</v>
      </c>
      <c r="B341" s="19" t="s">
        <v>332</v>
      </c>
      <c r="C341" s="15">
        <v>4</v>
      </c>
      <c r="D341" s="15" t="s">
        <v>21</v>
      </c>
      <c r="E341" s="15"/>
      <c r="F341" s="16"/>
      <c r="G341" s="20">
        <v>0</v>
      </c>
      <c r="H341" s="20">
        <v>0</v>
      </c>
      <c r="I341" s="100">
        <f t="shared" si="42"/>
        <v>0</v>
      </c>
    </row>
    <row r="342" spans="1:9">
      <c r="A342" s="135" t="s">
        <v>333</v>
      </c>
      <c r="B342" s="139"/>
      <c r="C342" s="131">
        <v>2</v>
      </c>
      <c r="D342" s="131" t="s">
        <v>21</v>
      </c>
      <c r="E342" s="131"/>
      <c r="F342" s="132"/>
      <c r="G342" s="142">
        <v>0</v>
      </c>
      <c r="H342" s="142">
        <v>0</v>
      </c>
      <c r="I342" s="143">
        <f t="shared" si="42"/>
        <v>0</v>
      </c>
    </row>
    <row r="343" spans="1:9">
      <c r="A343" s="86" t="s">
        <v>334</v>
      </c>
      <c r="B343" s="19"/>
      <c r="C343" s="15">
        <v>4</v>
      </c>
      <c r="D343" s="15" t="s">
        <v>21</v>
      </c>
      <c r="E343" s="15"/>
      <c r="F343" s="16"/>
      <c r="G343" s="20">
        <v>0</v>
      </c>
      <c r="H343" s="20">
        <v>0</v>
      </c>
      <c r="I343" s="100">
        <f t="shared" si="42"/>
        <v>0</v>
      </c>
    </row>
    <row r="344" spans="1:9">
      <c r="A344" s="135" t="s">
        <v>335</v>
      </c>
      <c r="B344" s="139" t="s">
        <v>336</v>
      </c>
      <c r="C344" s="131">
        <v>4</v>
      </c>
      <c r="D344" s="131" t="s">
        <v>21</v>
      </c>
      <c r="E344" s="131"/>
      <c r="F344" s="132"/>
      <c r="G344" s="142">
        <v>0</v>
      </c>
      <c r="H344" s="142">
        <v>0</v>
      </c>
      <c r="I344" s="143">
        <f t="shared" si="42"/>
        <v>0</v>
      </c>
    </row>
    <row r="345" spans="1:9">
      <c r="A345" s="86" t="s">
        <v>337</v>
      </c>
      <c r="B345" s="19"/>
      <c r="C345" s="15">
        <v>1</v>
      </c>
      <c r="D345" s="15" t="s">
        <v>21</v>
      </c>
      <c r="E345" s="15"/>
      <c r="F345" s="16"/>
      <c r="G345" s="20">
        <v>0</v>
      </c>
      <c r="H345" s="20">
        <v>0</v>
      </c>
      <c r="I345" s="100">
        <f t="shared" si="42"/>
        <v>0</v>
      </c>
    </row>
    <row r="346" spans="1:9" ht="16" thickBot="1">
      <c r="A346" s="121"/>
      <c r="B346" s="122"/>
      <c r="C346" s="116"/>
      <c r="D346" s="116"/>
      <c r="E346" s="116"/>
      <c r="F346" s="116"/>
      <c r="G346" s="123"/>
      <c r="H346" s="98" t="s">
        <v>764</v>
      </c>
      <c r="I346" s="117">
        <f>SUM(I320:I345)</f>
        <v>0</v>
      </c>
    </row>
    <row r="347" spans="1:9" ht="28">
      <c r="A347" s="186" t="s">
        <v>338</v>
      </c>
      <c r="B347" s="187"/>
      <c r="C347" s="83" t="s">
        <v>14</v>
      </c>
      <c r="D347" s="84" t="s">
        <v>15</v>
      </c>
      <c r="E347" s="83" t="s">
        <v>433</v>
      </c>
      <c r="F347" s="84" t="s">
        <v>16</v>
      </c>
      <c r="G347" s="83" t="s">
        <v>17</v>
      </c>
      <c r="H347" s="83" t="s">
        <v>18</v>
      </c>
      <c r="I347" s="85" t="s">
        <v>19</v>
      </c>
    </row>
    <row r="348" spans="1:9">
      <c r="A348" s="135" t="s">
        <v>339</v>
      </c>
      <c r="B348" s="139" t="s">
        <v>340</v>
      </c>
      <c r="C348" s="131">
        <v>1</v>
      </c>
      <c r="D348" s="131" t="s">
        <v>67</v>
      </c>
      <c r="E348" s="131"/>
      <c r="F348" s="132"/>
      <c r="G348" s="150">
        <v>0</v>
      </c>
      <c r="H348" s="150">
        <v>0</v>
      </c>
      <c r="I348" s="151">
        <f>SUM((C348*G348),H348)</f>
        <v>0</v>
      </c>
    </row>
    <row r="349" spans="1:9">
      <c r="A349" s="86" t="s">
        <v>341</v>
      </c>
      <c r="B349" s="19"/>
      <c r="C349" s="15">
        <v>3</v>
      </c>
      <c r="D349" s="15" t="s">
        <v>21</v>
      </c>
      <c r="E349" s="15"/>
      <c r="F349" s="16"/>
      <c r="G349" s="23">
        <v>0</v>
      </c>
      <c r="H349" s="23">
        <v>0</v>
      </c>
      <c r="I349" s="87">
        <f>SUM((C349*G349),H349)</f>
        <v>0</v>
      </c>
    </row>
    <row r="350" spans="1:9">
      <c r="A350" s="135" t="s">
        <v>342</v>
      </c>
      <c r="B350" s="139"/>
      <c r="C350" s="131">
        <v>2</v>
      </c>
      <c r="D350" s="131" t="s">
        <v>21</v>
      </c>
      <c r="E350" s="131"/>
      <c r="F350" s="132"/>
      <c r="G350" s="150">
        <v>0</v>
      </c>
      <c r="H350" s="150">
        <v>0</v>
      </c>
      <c r="I350" s="151">
        <f>SUM((C350*G350),H350)</f>
        <v>0</v>
      </c>
    </row>
    <row r="351" spans="1:9">
      <c r="A351" s="88" t="s">
        <v>343</v>
      </c>
      <c r="B351" s="69" t="s">
        <v>698</v>
      </c>
      <c r="C351" s="70">
        <v>50</v>
      </c>
      <c r="D351" s="15" t="s">
        <v>21</v>
      </c>
      <c r="E351" s="15"/>
      <c r="F351" s="16"/>
      <c r="G351" s="23">
        <v>0</v>
      </c>
      <c r="H351" s="23">
        <v>0</v>
      </c>
      <c r="I351" s="87">
        <f t="shared" ref="I351:I352" si="43">SUM((C351*G351),H351)</f>
        <v>0</v>
      </c>
    </row>
    <row r="352" spans="1:9">
      <c r="A352" s="146" t="s">
        <v>344</v>
      </c>
      <c r="B352" s="165" t="s">
        <v>699</v>
      </c>
      <c r="C352" s="166">
        <v>12</v>
      </c>
      <c r="D352" s="131" t="s">
        <v>21</v>
      </c>
      <c r="E352" s="131"/>
      <c r="F352" s="132"/>
      <c r="G352" s="150">
        <v>0</v>
      </c>
      <c r="H352" s="150">
        <v>0</v>
      </c>
      <c r="I352" s="151">
        <f t="shared" si="43"/>
        <v>0</v>
      </c>
    </row>
    <row r="353" spans="1:9">
      <c r="A353" s="86" t="s">
        <v>345</v>
      </c>
      <c r="B353" s="19"/>
      <c r="C353" s="15">
        <v>1</v>
      </c>
      <c r="D353" s="15" t="s">
        <v>21</v>
      </c>
      <c r="E353" s="15"/>
      <c r="F353" s="16"/>
      <c r="G353" s="23">
        <v>0</v>
      </c>
      <c r="H353" s="23">
        <v>0</v>
      </c>
      <c r="I353" s="87">
        <f>SUM((C353*G353),H353)</f>
        <v>0</v>
      </c>
    </row>
    <row r="354" spans="1:9">
      <c r="A354" s="135" t="s">
        <v>346</v>
      </c>
      <c r="B354" s="130"/>
      <c r="C354" s="131">
        <v>4</v>
      </c>
      <c r="D354" s="131" t="s">
        <v>21</v>
      </c>
      <c r="E354" s="131"/>
      <c r="F354" s="132"/>
      <c r="G354" s="150">
        <v>0</v>
      </c>
      <c r="H354" s="150">
        <v>0</v>
      </c>
      <c r="I354" s="151">
        <f>SUM((C354*G354),H354)</f>
        <v>0</v>
      </c>
    </row>
    <row r="355" spans="1:9">
      <c r="A355" s="86" t="s">
        <v>347</v>
      </c>
      <c r="B355" s="14" t="s">
        <v>348</v>
      </c>
      <c r="C355" s="15">
        <v>2</v>
      </c>
      <c r="D355" s="15" t="s">
        <v>21</v>
      </c>
      <c r="E355" s="15"/>
      <c r="F355" s="16"/>
      <c r="G355" s="23">
        <v>0</v>
      </c>
      <c r="H355" s="23">
        <v>0</v>
      </c>
      <c r="I355" s="87">
        <f t="shared" ref="I355:I362" si="44">SUM((C355*G355),H355)</f>
        <v>0</v>
      </c>
    </row>
    <row r="356" spans="1:9">
      <c r="A356" s="135" t="s">
        <v>349</v>
      </c>
      <c r="B356" s="130" t="s">
        <v>350</v>
      </c>
      <c r="C356" s="131">
        <v>4</v>
      </c>
      <c r="D356" s="131" t="s">
        <v>21</v>
      </c>
      <c r="E356" s="131"/>
      <c r="F356" s="132"/>
      <c r="G356" s="150">
        <v>0</v>
      </c>
      <c r="H356" s="150">
        <v>0</v>
      </c>
      <c r="I356" s="151">
        <f t="shared" si="44"/>
        <v>0</v>
      </c>
    </row>
    <row r="357" spans="1:9">
      <c r="A357" s="86" t="s">
        <v>351</v>
      </c>
      <c r="B357" s="14" t="s">
        <v>700</v>
      </c>
      <c r="C357" s="15">
        <v>1</v>
      </c>
      <c r="D357" s="15" t="s">
        <v>110</v>
      </c>
      <c r="E357" s="15"/>
      <c r="F357" s="16"/>
      <c r="G357" s="23">
        <v>0</v>
      </c>
      <c r="H357" s="23">
        <v>0</v>
      </c>
      <c r="I357" s="87">
        <f t="shared" si="44"/>
        <v>0</v>
      </c>
    </row>
    <row r="358" spans="1:9">
      <c r="A358" s="135" t="s">
        <v>352</v>
      </c>
      <c r="B358" s="130"/>
      <c r="C358" s="131">
        <v>1</v>
      </c>
      <c r="D358" s="131" t="s">
        <v>21</v>
      </c>
      <c r="E358" s="131"/>
      <c r="F358" s="132"/>
      <c r="G358" s="150">
        <v>0</v>
      </c>
      <c r="H358" s="150">
        <v>0</v>
      </c>
      <c r="I358" s="151">
        <f t="shared" si="44"/>
        <v>0</v>
      </c>
    </row>
    <row r="359" spans="1:9">
      <c r="A359" s="86" t="s">
        <v>353</v>
      </c>
      <c r="B359" s="14"/>
      <c r="C359" s="15">
        <v>4</v>
      </c>
      <c r="D359" s="15" t="s">
        <v>21</v>
      </c>
      <c r="E359" s="15"/>
      <c r="F359" s="16"/>
      <c r="G359" s="23">
        <v>0</v>
      </c>
      <c r="H359" s="23">
        <v>0</v>
      </c>
      <c r="I359" s="87">
        <f t="shared" si="44"/>
        <v>0</v>
      </c>
    </row>
    <row r="360" spans="1:9">
      <c r="A360" s="135" t="s">
        <v>354</v>
      </c>
      <c r="B360" s="130" t="s">
        <v>355</v>
      </c>
      <c r="C360" s="131">
        <v>1</v>
      </c>
      <c r="D360" s="131" t="s">
        <v>21</v>
      </c>
      <c r="E360" s="131"/>
      <c r="F360" s="132"/>
      <c r="G360" s="150">
        <v>0</v>
      </c>
      <c r="H360" s="150">
        <v>0</v>
      </c>
      <c r="I360" s="151">
        <f t="shared" si="44"/>
        <v>0</v>
      </c>
    </row>
    <row r="361" spans="1:9">
      <c r="A361" s="86" t="s">
        <v>356</v>
      </c>
      <c r="B361" s="14" t="s">
        <v>357</v>
      </c>
      <c r="C361" s="15">
        <v>3</v>
      </c>
      <c r="D361" s="15" t="s">
        <v>358</v>
      </c>
      <c r="E361" s="15"/>
      <c r="F361" s="16"/>
      <c r="G361" s="23">
        <v>0</v>
      </c>
      <c r="H361" s="23">
        <v>0</v>
      </c>
      <c r="I361" s="87">
        <f t="shared" si="44"/>
        <v>0</v>
      </c>
    </row>
    <row r="362" spans="1:9">
      <c r="A362" s="135" t="s">
        <v>359</v>
      </c>
      <c r="B362" s="130"/>
      <c r="C362" s="131">
        <v>4</v>
      </c>
      <c r="D362" s="131" t="s">
        <v>21</v>
      </c>
      <c r="E362" s="131"/>
      <c r="F362" s="132"/>
      <c r="G362" s="150">
        <v>0</v>
      </c>
      <c r="H362" s="150">
        <v>0</v>
      </c>
      <c r="I362" s="151">
        <f t="shared" si="44"/>
        <v>0</v>
      </c>
    </row>
    <row r="363" spans="1:9">
      <c r="A363" s="86" t="s">
        <v>360</v>
      </c>
      <c r="B363" s="89" t="s">
        <v>701</v>
      </c>
      <c r="C363" s="15">
        <v>20</v>
      </c>
      <c r="D363" s="15" t="s">
        <v>21</v>
      </c>
      <c r="E363" s="15"/>
      <c r="F363" s="16"/>
      <c r="G363" s="23">
        <v>0</v>
      </c>
      <c r="H363" s="23">
        <v>0</v>
      </c>
      <c r="I363" s="87">
        <f t="shared" ref="I363" si="45">SUM((C363*G363),H363)</f>
        <v>0</v>
      </c>
    </row>
    <row r="364" spans="1:9">
      <c r="A364" s="135" t="s">
        <v>638</v>
      </c>
      <c r="B364" s="144" t="s">
        <v>763</v>
      </c>
      <c r="C364" s="131">
        <v>1</v>
      </c>
      <c r="D364" s="131" t="s">
        <v>110</v>
      </c>
      <c r="E364" s="131"/>
      <c r="F364" s="132"/>
      <c r="G364" s="150">
        <v>0</v>
      </c>
      <c r="H364" s="150">
        <v>0</v>
      </c>
      <c r="I364" s="151">
        <f>SUM((C364*G364),H364)</f>
        <v>0</v>
      </c>
    </row>
    <row r="365" spans="1:9">
      <c r="A365" s="86" t="s">
        <v>361</v>
      </c>
      <c r="B365" s="89" t="s">
        <v>362</v>
      </c>
      <c r="C365" s="15">
        <v>1</v>
      </c>
      <c r="D365" s="15" t="s">
        <v>67</v>
      </c>
      <c r="E365" s="15"/>
      <c r="F365" s="16"/>
      <c r="G365" s="23">
        <v>0</v>
      </c>
      <c r="H365" s="23">
        <v>0</v>
      </c>
      <c r="I365" s="87">
        <f>SUM((C365*G365),H365)</f>
        <v>0</v>
      </c>
    </row>
    <row r="366" spans="1:9">
      <c r="A366" s="135" t="s">
        <v>639</v>
      </c>
      <c r="B366" s="139"/>
      <c r="C366" s="131">
        <v>3</v>
      </c>
      <c r="D366" s="131" t="s">
        <v>21</v>
      </c>
      <c r="E366" s="131"/>
      <c r="F366" s="132"/>
      <c r="G366" s="150">
        <v>0</v>
      </c>
      <c r="H366" s="150">
        <v>0</v>
      </c>
      <c r="I366" s="151">
        <f t="shared" ref="I366:I371" si="46">SUM((C366*G366),H366)</f>
        <v>0</v>
      </c>
    </row>
    <row r="367" spans="1:9" ht="28">
      <c r="A367" s="86" t="s">
        <v>363</v>
      </c>
      <c r="B367" s="21" t="s">
        <v>702</v>
      </c>
      <c r="C367" s="15">
        <v>3</v>
      </c>
      <c r="D367" s="15" t="s">
        <v>21</v>
      </c>
      <c r="E367" s="15"/>
      <c r="F367" s="16"/>
      <c r="G367" s="23">
        <v>0</v>
      </c>
      <c r="H367" s="23">
        <v>0</v>
      </c>
      <c r="I367" s="87">
        <f t="shared" si="46"/>
        <v>0</v>
      </c>
    </row>
    <row r="368" spans="1:9">
      <c r="A368" s="135" t="s">
        <v>364</v>
      </c>
      <c r="B368" s="130"/>
      <c r="C368" s="131">
        <v>3</v>
      </c>
      <c r="D368" s="131" t="s">
        <v>21</v>
      </c>
      <c r="E368" s="131"/>
      <c r="F368" s="132"/>
      <c r="G368" s="150">
        <v>0</v>
      </c>
      <c r="H368" s="150">
        <v>0</v>
      </c>
      <c r="I368" s="151">
        <f t="shared" si="46"/>
        <v>0</v>
      </c>
    </row>
    <row r="369" spans="1:9">
      <c r="A369" s="86" t="s">
        <v>365</v>
      </c>
      <c r="B369" s="14" t="s">
        <v>355</v>
      </c>
      <c r="C369" s="15">
        <v>4</v>
      </c>
      <c r="D369" s="15" t="s">
        <v>67</v>
      </c>
      <c r="E369" s="15"/>
      <c r="F369" s="16"/>
      <c r="G369" s="23">
        <v>0</v>
      </c>
      <c r="H369" s="23">
        <v>0</v>
      </c>
      <c r="I369" s="87">
        <f t="shared" si="46"/>
        <v>0</v>
      </c>
    </row>
    <row r="370" spans="1:9">
      <c r="A370" s="135" t="s">
        <v>366</v>
      </c>
      <c r="B370" s="139" t="s">
        <v>355</v>
      </c>
      <c r="C370" s="131">
        <v>4</v>
      </c>
      <c r="D370" s="131" t="s">
        <v>67</v>
      </c>
      <c r="E370" s="131"/>
      <c r="F370" s="132"/>
      <c r="G370" s="150">
        <v>0</v>
      </c>
      <c r="H370" s="150">
        <v>0</v>
      </c>
      <c r="I370" s="151">
        <f t="shared" si="46"/>
        <v>0</v>
      </c>
    </row>
    <row r="371" spans="1:9">
      <c r="A371" s="86" t="s">
        <v>367</v>
      </c>
      <c r="B371" s="14" t="s">
        <v>368</v>
      </c>
      <c r="C371" s="15">
        <v>6</v>
      </c>
      <c r="D371" s="15" t="s">
        <v>21</v>
      </c>
      <c r="E371" s="15"/>
      <c r="F371" s="16"/>
      <c r="G371" s="23">
        <v>0</v>
      </c>
      <c r="H371" s="23">
        <v>0</v>
      </c>
      <c r="I371" s="87">
        <f t="shared" si="46"/>
        <v>0</v>
      </c>
    </row>
    <row r="372" spans="1:9">
      <c r="A372" s="135" t="s">
        <v>369</v>
      </c>
      <c r="B372" s="130" t="s">
        <v>370</v>
      </c>
      <c r="C372" s="131">
        <v>1</v>
      </c>
      <c r="D372" s="131" t="s">
        <v>67</v>
      </c>
      <c r="E372" s="131"/>
      <c r="F372" s="132"/>
      <c r="G372" s="150">
        <v>0</v>
      </c>
      <c r="H372" s="150">
        <v>0</v>
      </c>
      <c r="I372" s="151">
        <f t="shared" ref="I372" si="47">SUM((C372*G372),H372)</f>
        <v>0</v>
      </c>
    </row>
    <row r="373" spans="1:9">
      <c r="A373" s="86" t="s">
        <v>371</v>
      </c>
      <c r="B373" s="19" t="s">
        <v>372</v>
      </c>
      <c r="C373" s="15">
        <v>1</v>
      </c>
      <c r="D373" s="15" t="s">
        <v>373</v>
      </c>
      <c r="E373" s="15"/>
      <c r="F373" s="16"/>
      <c r="G373" s="23">
        <v>0</v>
      </c>
      <c r="H373" s="23">
        <v>0</v>
      </c>
      <c r="I373" s="87">
        <f>SUM((C373*G373),H373)</f>
        <v>0</v>
      </c>
    </row>
    <row r="374" spans="1:9" ht="16" thickBot="1">
      <c r="A374" s="124"/>
      <c r="B374" s="125"/>
      <c r="C374" s="126"/>
      <c r="D374" s="126"/>
      <c r="E374" s="126"/>
      <c r="F374" s="126"/>
      <c r="G374" s="127"/>
      <c r="H374" s="98" t="s">
        <v>764</v>
      </c>
      <c r="I374" s="128">
        <f>SUM(I348:I373)</f>
        <v>0</v>
      </c>
    </row>
    <row r="375" spans="1:9">
      <c r="A375" s="76"/>
      <c r="B375" s="77"/>
      <c r="C375" s="78"/>
      <c r="D375" s="78"/>
      <c r="E375" s="78"/>
      <c r="F375" s="78"/>
      <c r="G375" s="79"/>
      <c r="H375" s="79"/>
      <c r="I375" s="68"/>
    </row>
    <row r="376" spans="1:9" ht="16" thickBot="1">
      <c r="A376" s="76"/>
      <c r="B376" s="77"/>
      <c r="C376" s="78"/>
      <c r="D376" s="78"/>
      <c r="E376" s="78"/>
      <c r="F376" s="78"/>
      <c r="G376" s="79"/>
      <c r="H376" s="79"/>
      <c r="I376" s="68"/>
    </row>
    <row r="377" spans="1:9" ht="16">
      <c r="A377" s="183" t="s">
        <v>374</v>
      </c>
      <c r="B377" s="184"/>
      <c r="C377" s="184"/>
      <c r="D377" s="184"/>
      <c r="E377" s="184"/>
      <c r="F377" s="184"/>
      <c r="G377" s="184"/>
      <c r="H377" s="184"/>
      <c r="I377" s="185"/>
    </row>
    <row r="378" spans="1:9" ht="28">
      <c r="A378" s="181" t="s">
        <v>375</v>
      </c>
      <c r="B378" s="182"/>
      <c r="C378" s="111" t="s">
        <v>376</v>
      </c>
      <c r="D378" s="112" t="s">
        <v>377</v>
      </c>
      <c r="E378" s="111" t="s">
        <v>433</v>
      </c>
      <c r="F378" s="112" t="s">
        <v>16</v>
      </c>
      <c r="G378" s="111" t="s">
        <v>17</v>
      </c>
      <c r="H378" s="111" t="s">
        <v>18</v>
      </c>
      <c r="I378" s="113" t="s">
        <v>19</v>
      </c>
    </row>
    <row r="379" spans="1:9">
      <c r="A379" s="168"/>
      <c r="B379" s="167"/>
      <c r="C379" s="131"/>
      <c r="D379" s="131"/>
      <c r="E379" s="131"/>
      <c r="F379" s="132"/>
      <c r="G379" s="142">
        <v>0</v>
      </c>
      <c r="H379" s="142">
        <v>0</v>
      </c>
      <c r="I379" s="154">
        <f t="shared" ref="I379:I394" si="48">SUM((C379*G379),H379)</f>
        <v>0</v>
      </c>
    </row>
    <row r="380" spans="1:9">
      <c r="A380" s="169"/>
      <c r="B380" s="71"/>
      <c r="C380" s="15"/>
      <c r="D380" s="15"/>
      <c r="E380" s="15"/>
      <c r="F380" s="16"/>
      <c r="G380" s="20">
        <v>0</v>
      </c>
      <c r="H380" s="20">
        <v>0</v>
      </c>
      <c r="I380" s="105">
        <f t="shared" si="48"/>
        <v>0</v>
      </c>
    </row>
    <row r="381" spans="1:9">
      <c r="A381" s="168"/>
      <c r="B381" s="167"/>
      <c r="C381" s="131"/>
      <c r="D381" s="131"/>
      <c r="E381" s="131"/>
      <c r="F381" s="132"/>
      <c r="G381" s="142">
        <v>0</v>
      </c>
      <c r="H381" s="142">
        <v>0</v>
      </c>
      <c r="I381" s="154">
        <f t="shared" si="48"/>
        <v>0</v>
      </c>
    </row>
    <row r="382" spans="1:9">
      <c r="A382" s="169"/>
      <c r="B382" s="71"/>
      <c r="C382" s="15"/>
      <c r="D382" s="15"/>
      <c r="E382" s="15"/>
      <c r="F382" s="16"/>
      <c r="G382" s="20">
        <v>0</v>
      </c>
      <c r="H382" s="20">
        <v>0</v>
      </c>
      <c r="I382" s="105">
        <f t="shared" si="48"/>
        <v>0</v>
      </c>
    </row>
    <row r="383" spans="1:9">
      <c r="A383" s="168"/>
      <c r="B383" s="167"/>
      <c r="C383" s="131"/>
      <c r="D383" s="131"/>
      <c r="E383" s="131"/>
      <c r="F383" s="132"/>
      <c r="G383" s="142">
        <v>0</v>
      </c>
      <c r="H383" s="142">
        <v>0</v>
      </c>
      <c r="I383" s="154">
        <f t="shared" si="48"/>
        <v>0</v>
      </c>
    </row>
    <row r="384" spans="1:9">
      <c r="A384" s="169"/>
      <c r="B384" s="71"/>
      <c r="C384" s="15"/>
      <c r="D384" s="15"/>
      <c r="E384" s="15"/>
      <c r="F384" s="16"/>
      <c r="G384" s="20">
        <v>0</v>
      </c>
      <c r="H384" s="20">
        <v>0</v>
      </c>
      <c r="I384" s="105">
        <f t="shared" si="48"/>
        <v>0</v>
      </c>
    </row>
    <row r="385" spans="1:9">
      <c r="A385" s="168"/>
      <c r="B385" s="167"/>
      <c r="C385" s="131"/>
      <c r="D385" s="131"/>
      <c r="E385" s="131"/>
      <c r="F385" s="132"/>
      <c r="G385" s="142">
        <v>0</v>
      </c>
      <c r="H385" s="142">
        <v>0</v>
      </c>
      <c r="I385" s="154">
        <f t="shared" si="48"/>
        <v>0</v>
      </c>
    </row>
    <row r="386" spans="1:9">
      <c r="A386" s="169"/>
      <c r="B386" s="71"/>
      <c r="C386" s="15"/>
      <c r="D386" s="15"/>
      <c r="E386" s="15"/>
      <c r="F386" s="16"/>
      <c r="G386" s="20">
        <v>0</v>
      </c>
      <c r="H386" s="20">
        <v>0</v>
      </c>
      <c r="I386" s="105">
        <f t="shared" si="48"/>
        <v>0</v>
      </c>
    </row>
    <row r="387" spans="1:9">
      <c r="A387" s="168"/>
      <c r="B387" s="167"/>
      <c r="C387" s="131"/>
      <c r="D387" s="131"/>
      <c r="E387" s="131"/>
      <c r="F387" s="132"/>
      <c r="G387" s="142">
        <v>0</v>
      </c>
      <c r="H387" s="142">
        <v>0</v>
      </c>
      <c r="I387" s="154">
        <f t="shared" si="48"/>
        <v>0</v>
      </c>
    </row>
    <row r="388" spans="1:9" ht="15" customHeight="1">
      <c r="A388" s="169"/>
      <c r="B388" s="71"/>
      <c r="C388" s="15"/>
      <c r="D388" s="15"/>
      <c r="E388" s="15"/>
      <c r="F388" s="16"/>
      <c r="G388" s="20">
        <v>0</v>
      </c>
      <c r="H388" s="20">
        <v>0</v>
      </c>
      <c r="I388" s="105">
        <f t="shared" si="48"/>
        <v>0</v>
      </c>
    </row>
    <row r="389" spans="1:9" ht="15" customHeight="1">
      <c r="A389" s="168"/>
      <c r="B389" s="167"/>
      <c r="C389" s="131"/>
      <c r="D389" s="131"/>
      <c r="E389" s="131"/>
      <c r="F389" s="132"/>
      <c r="G389" s="142">
        <v>0</v>
      </c>
      <c r="H389" s="142">
        <v>0</v>
      </c>
      <c r="I389" s="154">
        <f t="shared" si="48"/>
        <v>0</v>
      </c>
    </row>
    <row r="390" spans="1:9" ht="15" customHeight="1">
      <c r="A390" s="169"/>
      <c r="B390" s="71"/>
      <c r="C390" s="15"/>
      <c r="D390" s="15"/>
      <c r="E390" s="15"/>
      <c r="F390" s="16"/>
      <c r="G390" s="20">
        <v>0</v>
      </c>
      <c r="H390" s="20">
        <v>0</v>
      </c>
      <c r="I390" s="105">
        <f t="shared" si="48"/>
        <v>0</v>
      </c>
    </row>
    <row r="391" spans="1:9" ht="15" customHeight="1">
      <c r="A391" s="168"/>
      <c r="B391" s="167"/>
      <c r="C391" s="131"/>
      <c r="D391" s="131"/>
      <c r="E391" s="131"/>
      <c r="F391" s="132"/>
      <c r="G391" s="142">
        <v>0</v>
      </c>
      <c r="H391" s="142">
        <v>0</v>
      </c>
      <c r="I391" s="154">
        <f t="shared" si="48"/>
        <v>0</v>
      </c>
    </row>
    <row r="392" spans="1:9" ht="15" customHeight="1">
      <c r="A392" s="169"/>
      <c r="B392" s="71"/>
      <c r="C392" s="15"/>
      <c r="D392" s="15"/>
      <c r="E392" s="15"/>
      <c r="F392" s="16"/>
      <c r="G392" s="20">
        <v>0</v>
      </c>
      <c r="H392" s="20">
        <v>0</v>
      </c>
      <c r="I392" s="105">
        <f t="shared" si="48"/>
        <v>0</v>
      </c>
    </row>
    <row r="393" spans="1:9" ht="15" customHeight="1">
      <c r="A393" s="168"/>
      <c r="B393" s="167"/>
      <c r="C393" s="131"/>
      <c r="D393" s="131"/>
      <c r="E393" s="131"/>
      <c r="F393" s="132"/>
      <c r="G393" s="142">
        <v>0</v>
      </c>
      <c r="H393" s="142">
        <v>0</v>
      </c>
      <c r="I393" s="154">
        <f t="shared" si="48"/>
        <v>0</v>
      </c>
    </row>
    <row r="394" spans="1:9" ht="15" customHeight="1">
      <c r="A394" s="169"/>
      <c r="B394" s="71"/>
      <c r="C394" s="15"/>
      <c r="D394" s="15"/>
      <c r="E394" s="15"/>
      <c r="F394" s="16"/>
      <c r="G394" s="20">
        <v>0</v>
      </c>
      <c r="H394" s="20">
        <v>0</v>
      </c>
      <c r="I394" s="105">
        <f t="shared" si="48"/>
        <v>0</v>
      </c>
    </row>
    <row r="395" spans="1:9" ht="15" customHeight="1" thickBot="1">
      <c r="A395" s="124"/>
      <c r="B395" s="125"/>
      <c r="C395" s="126"/>
      <c r="D395" s="126"/>
      <c r="E395" s="126"/>
      <c r="F395" s="126"/>
      <c r="G395" s="127"/>
      <c r="H395" s="98" t="s">
        <v>764</v>
      </c>
      <c r="I395" s="128">
        <f>SUM(I379:I394)</f>
        <v>0</v>
      </c>
    </row>
    <row r="396" spans="1:9" ht="60" customHeight="1">
      <c r="A396" s="80"/>
      <c r="B396" s="81"/>
      <c r="C396" s="82"/>
      <c r="D396" s="82"/>
      <c r="E396" s="82"/>
      <c r="F396" s="82"/>
      <c r="G396" s="75" t="s">
        <v>378</v>
      </c>
      <c r="H396" s="75"/>
      <c r="I396" s="18">
        <f>SUM(I10,I46,I112,I118,I148,I255,I307,I315,I346,I374,I395)</f>
        <v>0</v>
      </c>
    </row>
    <row r="397" spans="1:9" ht="15" customHeight="1">
      <c r="A397" s="72"/>
      <c r="B397" s="74"/>
      <c r="C397" s="73"/>
      <c r="D397" s="73"/>
      <c r="E397" s="73"/>
      <c r="F397" s="73"/>
      <c r="G397" s="74"/>
      <c r="H397" s="74"/>
      <c r="I397" s="74"/>
    </row>
    <row r="398" spans="1:9" ht="15" customHeight="1">
      <c r="A398" s="28"/>
      <c r="B398" s="74"/>
      <c r="C398" s="73"/>
      <c r="D398" s="73"/>
      <c r="E398" s="73"/>
      <c r="F398" s="73"/>
      <c r="G398" s="74"/>
      <c r="H398" s="74"/>
      <c r="I398" s="74"/>
    </row>
    <row r="399" spans="1:9" ht="15" customHeight="1">
      <c r="A399" s="28"/>
    </row>
    <row r="400" spans="1:9" ht="15" customHeight="1">
      <c r="A400" s="11"/>
    </row>
    <row r="401" spans="1:2" ht="15" customHeight="1">
      <c r="A401" s="28"/>
      <c r="B401" s="13"/>
    </row>
    <row r="402" spans="1:2" ht="15" customHeight="1">
      <c r="A402" s="28"/>
      <c r="B402" s="13"/>
    </row>
    <row r="403" spans="1:2" ht="15" customHeight="1">
      <c r="B403" s="13"/>
    </row>
    <row r="404" spans="1:2" ht="15" customHeight="1">
      <c r="B404" s="13"/>
    </row>
    <row r="405" spans="1:2" ht="15" customHeight="1">
      <c r="B405" s="13"/>
    </row>
    <row r="406" spans="1:2" ht="15" customHeight="1">
      <c r="B406" s="13"/>
    </row>
    <row r="407" spans="1:2" ht="15" customHeight="1">
      <c r="A407" s="28"/>
      <c r="B407" s="13"/>
    </row>
    <row r="408" spans="1:2" ht="15" customHeight="1">
      <c r="A408" s="28"/>
      <c r="B408" s="13"/>
    </row>
    <row r="409" spans="1:2" ht="15" customHeight="1">
      <c r="A409" s="28"/>
      <c r="B409" s="13"/>
    </row>
    <row r="420" spans="1:2" ht="15" customHeight="1">
      <c r="A420" s="28"/>
    </row>
    <row r="421" spans="1:2" ht="15" customHeight="1">
      <c r="B421" s="13"/>
    </row>
    <row r="422" spans="1:2" ht="15" customHeight="1">
      <c r="A422" s="28"/>
      <c r="B422" s="13"/>
    </row>
    <row r="423" spans="1:2" ht="15" customHeight="1">
      <c r="A423" s="28"/>
      <c r="B423" s="13"/>
    </row>
    <row r="424" spans="1:2" ht="15" customHeight="1">
      <c r="A424" s="28"/>
      <c r="B424" s="13"/>
    </row>
    <row r="425" spans="1:2" ht="15" customHeight="1">
      <c r="B425" s="13"/>
    </row>
    <row r="426" spans="1:2" ht="15" customHeight="1">
      <c r="A426" s="28"/>
      <c r="B426" s="13"/>
    </row>
    <row r="427" spans="1:2" ht="15" customHeight="1">
      <c r="A427" s="28"/>
      <c r="B427" s="13"/>
    </row>
    <row r="428" spans="1:2" ht="15" customHeight="1">
      <c r="A428" s="28"/>
      <c r="B428" s="13"/>
    </row>
    <row r="429" spans="1:2" ht="15" customHeight="1">
      <c r="A429" s="28"/>
      <c r="B429" s="13"/>
    </row>
    <row r="430" spans="1:2" ht="15" customHeight="1">
      <c r="A430" s="28"/>
      <c r="B430" s="13"/>
    </row>
    <row r="431" spans="1:2" ht="15" customHeight="1">
      <c r="A431" s="28"/>
      <c r="B431" s="13"/>
    </row>
    <row r="437" spans="1:1" ht="15" customHeight="1">
      <c r="A437" s="28"/>
    </row>
  </sheetData>
  <mergeCells count="19">
    <mergeCell ref="A378:B378"/>
    <mergeCell ref="A1:I1"/>
    <mergeCell ref="A151:I151"/>
    <mergeCell ref="A318:I318"/>
    <mergeCell ref="A377:I377"/>
    <mergeCell ref="A191:B191"/>
    <mergeCell ref="A256:B256"/>
    <mergeCell ref="A308:B308"/>
    <mergeCell ref="A319:B319"/>
    <mergeCell ref="A347:B347"/>
    <mergeCell ref="A47:B47"/>
    <mergeCell ref="A11:B11"/>
    <mergeCell ref="A2:B2"/>
    <mergeCell ref="A113:B113"/>
    <mergeCell ref="A119:B119"/>
    <mergeCell ref="A287:B287"/>
    <mergeCell ref="A264:B264"/>
    <mergeCell ref="A152:B152"/>
    <mergeCell ref="A169:B169"/>
  </mergeCells>
  <phoneticPr fontId="12" type="noConversion"/>
  <pageMargins left="0.7" right="0.7" top="0.75" bottom="0.75" header="0.3" footer="0.3"/>
  <pageSetup scale="38" fitToHeight="5" orientation="portrait" horizontalDpi="0" verticalDpi="0"/>
  <headerFooter>
    <oddHeader>&amp;L&amp;G&amp;R&amp;"Arial,Bold"&amp;14CLINIC EQUIPMENT LIST
&amp;12SPAY/NEUTER OPERATIONS</oddHeader>
    <oddFooter>&amp;C&amp;"Arial,Regular"&amp;8Updated: 5/13/26</odd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7E65A-8889-48A0-84F1-DE6FA2FD9FCF}">
  <sheetPr>
    <pageSetUpPr fitToPage="1"/>
  </sheetPr>
  <dimension ref="A1:H159"/>
  <sheetViews>
    <sheetView showGridLines="0" view="pageLayout" zoomScale="118" zoomScaleNormal="100" zoomScalePageLayoutView="118" workbookViewId="0">
      <selection activeCell="A26" sqref="A26"/>
    </sheetView>
  </sheetViews>
  <sheetFormatPr baseColWidth="10" defaultColWidth="9.1640625" defaultRowHeight="13"/>
  <cols>
    <col min="1" max="1" width="42.5" style="43" customWidth="1"/>
    <col min="2" max="2" width="7.83203125" style="43" customWidth="1"/>
    <col min="3" max="3" width="15.1640625" style="43" customWidth="1"/>
    <col min="4" max="4" width="11.5" style="43" customWidth="1"/>
    <col min="5" max="5" width="12.5" style="43" customWidth="1"/>
    <col min="6" max="6" width="10.5" style="43" customWidth="1"/>
    <col min="7" max="7" width="13.5" style="43" customWidth="1"/>
    <col min="8" max="8" width="10.1640625" style="43" customWidth="1"/>
    <col min="9" max="16384" width="9.1640625" style="43"/>
  </cols>
  <sheetData>
    <row r="1" spans="1:8" ht="29" customHeight="1">
      <c r="A1" s="47" t="s">
        <v>379</v>
      </c>
      <c r="B1" s="44" t="s">
        <v>14</v>
      </c>
      <c r="C1" s="44" t="s">
        <v>380</v>
      </c>
      <c r="D1" s="56" t="s">
        <v>381</v>
      </c>
      <c r="E1" s="56" t="s">
        <v>382</v>
      </c>
      <c r="F1" s="44" t="s">
        <v>383</v>
      </c>
      <c r="G1" s="56" t="s">
        <v>509</v>
      </c>
      <c r="H1" s="44" t="s">
        <v>19</v>
      </c>
    </row>
    <row r="2" spans="1:8">
      <c r="A2" s="48" t="s">
        <v>434</v>
      </c>
      <c r="B2" s="49"/>
      <c r="C2" s="49"/>
      <c r="D2" s="50"/>
      <c r="E2" s="50"/>
      <c r="F2" s="51">
        <v>0</v>
      </c>
      <c r="G2" s="51">
        <v>0</v>
      </c>
      <c r="H2" s="51">
        <f>B2*F2</f>
        <v>0</v>
      </c>
    </row>
    <row r="3" spans="1:8">
      <c r="A3" s="29" t="s">
        <v>435</v>
      </c>
      <c r="B3" s="30"/>
      <c r="C3" s="30"/>
      <c r="D3" s="31"/>
      <c r="E3" s="31"/>
      <c r="F3" s="32">
        <v>0</v>
      </c>
      <c r="G3" s="32">
        <v>0</v>
      </c>
      <c r="H3" s="32">
        <f>B3*F3</f>
        <v>0</v>
      </c>
    </row>
    <row r="4" spans="1:8">
      <c r="A4" s="48" t="s">
        <v>385</v>
      </c>
      <c r="B4" s="52"/>
      <c r="C4" s="52"/>
      <c r="D4" s="53"/>
      <c r="E4" s="53"/>
      <c r="F4" s="51">
        <v>0</v>
      </c>
      <c r="G4" s="51">
        <v>0</v>
      </c>
      <c r="H4" s="51">
        <f>B4*F4</f>
        <v>0</v>
      </c>
    </row>
    <row r="5" spans="1:8">
      <c r="A5" s="29" t="s">
        <v>386</v>
      </c>
      <c r="B5" s="33"/>
      <c r="C5" s="33"/>
      <c r="D5" s="34"/>
      <c r="E5" s="34"/>
      <c r="F5" s="32">
        <v>0</v>
      </c>
      <c r="G5" s="32">
        <v>0</v>
      </c>
      <c r="H5" s="32">
        <f>B5*F5</f>
        <v>0</v>
      </c>
    </row>
    <row r="6" spans="1:8">
      <c r="A6" s="48" t="s">
        <v>181</v>
      </c>
      <c r="B6" s="52"/>
      <c r="C6" s="52"/>
      <c r="D6" s="53"/>
      <c r="E6" s="53"/>
      <c r="F6" s="51">
        <v>0</v>
      </c>
      <c r="G6" s="51">
        <v>0</v>
      </c>
      <c r="H6" s="51">
        <f>B6*F6</f>
        <v>0</v>
      </c>
    </row>
    <row r="7" spans="1:8">
      <c r="A7" s="29" t="s">
        <v>387</v>
      </c>
      <c r="B7" s="30"/>
      <c r="C7" s="30"/>
      <c r="D7" s="31"/>
      <c r="E7" s="31"/>
      <c r="F7" s="32">
        <v>0</v>
      </c>
      <c r="G7" s="32">
        <v>0</v>
      </c>
      <c r="H7" s="32">
        <f t="shared" ref="H7:H8" si="0">B7*F7</f>
        <v>0</v>
      </c>
    </row>
    <row r="8" spans="1:8">
      <c r="A8" s="48" t="s">
        <v>388</v>
      </c>
      <c r="B8" s="49"/>
      <c r="C8" s="49"/>
      <c r="D8" s="50"/>
      <c r="E8" s="50"/>
      <c r="F8" s="51">
        <v>0</v>
      </c>
      <c r="G8" s="51">
        <v>0</v>
      </c>
      <c r="H8" s="51">
        <f t="shared" si="0"/>
        <v>0</v>
      </c>
    </row>
    <row r="9" spans="1:8">
      <c r="A9" s="29" t="s">
        <v>436</v>
      </c>
      <c r="B9" s="33"/>
      <c r="C9" s="33"/>
      <c r="D9" s="34"/>
      <c r="E9" s="34"/>
      <c r="F9" s="32">
        <v>0</v>
      </c>
      <c r="G9" s="32">
        <v>0</v>
      </c>
      <c r="H9" s="32">
        <f t="shared" ref="H9:H16" si="1">B9*F9</f>
        <v>0</v>
      </c>
    </row>
    <row r="10" spans="1:8">
      <c r="A10" s="48" t="s">
        <v>389</v>
      </c>
      <c r="B10" s="52"/>
      <c r="C10" s="52"/>
      <c r="D10" s="53"/>
      <c r="E10" s="53"/>
      <c r="F10" s="51">
        <v>0</v>
      </c>
      <c r="G10" s="51">
        <v>0</v>
      </c>
      <c r="H10" s="51">
        <f t="shared" si="1"/>
        <v>0</v>
      </c>
    </row>
    <row r="11" spans="1:8">
      <c r="A11" s="29" t="s">
        <v>390</v>
      </c>
      <c r="B11" s="33"/>
      <c r="C11" s="33"/>
      <c r="D11" s="34"/>
      <c r="E11" s="34"/>
      <c r="F11" s="32">
        <v>0</v>
      </c>
      <c r="G11" s="32">
        <v>0</v>
      </c>
      <c r="H11" s="32">
        <f t="shared" si="1"/>
        <v>0</v>
      </c>
    </row>
    <row r="12" spans="1:8">
      <c r="A12" s="48" t="s">
        <v>391</v>
      </c>
      <c r="B12" s="49"/>
      <c r="C12" s="49"/>
      <c r="D12" s="50"/>
      <c r="E12" s="50"/>
      <c r="F12" s="51">
        <v>0</v>
      </c>
      <c r="G12" s="51">
        <v>0</v>
      </c>
      <c r="H12" s="51">
        <f t="shared" si="1"/>
        <v>0</v>
      </c>
    </row>
    <row r="13" spans="1:8">
      <c r="A13" s="35" t="s">
        <v>437</v>
      </c>
      <c r="B13" s="30"/>
      <c r="C13" s="30"/>
      <c r="D13" s="31"/>
      <c r="E13" s="31"/>
      <c r="F13" s="32">
        <v>0</v>
      </c>
      <c r="G13" s="32">
        <v>0</v>
      </c>
      <c r="H13" s="32">
        <f t="shared" si="1"/>
        <v>0</v>
      </c>
    </row>
    <row r="14" spans="1:8">
      <c r="A14" s="48" t="s">
        <v>438</v>
      </c>
      <c r="B14" s="49"/>
      <c r="C14" s="49"/>
      <c r="D14" s="50"/>
      <c r="E14" s="50"/>
      <c r="F14" s="51">
        <v>0</v>
      </c>
      <c r="G14" s="51">
        <v>0</v>
      </c>
      <c r="H14" s="51">
        <f t="shared" si="1"/>
        <v>0</v>
      </c>
    </row>
    <row r="15" spans="1:8">
      <c r="A15" s="29" t="s">
        <v>439</v>
      </c>
      <c r="B15" s="30"/>
      <c r="C15" s="30"/>
      <c r="D15" s="31"/>
      <c r="E15" s="31"/>
      <c r="F15" s="32">
        <v>0</v>
      </c>
      <c r="G15" s="32">
        <v>0</v>
      </c>
      <c r="H15" s="32">
        <f t="shared" si="1"/>
        <v>0</v>
      </c>
    </row>
    <row r="16" spans="1:8">
      <c r="A16" s="48" t="s">
        <v>440</v>
      </c>
      <c r="B16" s="49"/>
      <c r="C16" s="49"/>
      <c r="D16" s="50"/>
      <c r="E16" s="50"/>
      <c r="F16" s="51">
        <v>0</v>
      </c>
      <c r="G16" s="51">
        <v>0</v>
      </c>
      <c r="H16" s="51">
        <f t="shared" si="1"/>
        <v>0</v>
      </c>
    </row>
    <row r="17" spans="1:8">
      <c r="A17" s="29" t="s">
        <v>441</v>
      </c>
      <c r="B17" s="33"/>
      <c r="C17" s="33"/>
      <c r="D17" s="34"/>
      <c r="E17" s="34"/>
      <c r="F17" s="32">
        <v>0</v>
      </c>
      <c r="G17" s="32">
        <v>0</v>
      </c>
      <c r="H17" s="32">
        <f t="shared" ref="H17" si="2">B17*F17</f>
        <v>0</v>
      </c>
    </row>
    <row r="18" spans="1:8">
      <c r="A18" s="48" t="s">
        <v>442</v>
      </c>
      <c r="B18" s="52"/>
      <c r="C18" s="52"/>
      <c r="D18" s="53"/>
      <c r="E18" s="53"/>
      <c r="F18" s="51">
        <v>0</v>
      </c>
      <c r="G18" s="51">
        <v>0</v>
      </c>
      <c r="H18" s="51">
        <f>B18*F18</f>
        <v>0</v>
      </c>
    </row>
    <row r="19" spans="1:8">
      <c r="A19" s="29" t="s">
        <v>194</v>
      </c>
      <c r="B19" s="33"/>
      <c r="C19" s="33"/>
      <c r="D19" s="34"/>
      <c r="E19" s="34"/>
      <c r="F19" s="32">
        <v>0</v>
      </c>
      <c r="G19" s="32">
        <v>0</v>
      </c>
      <c r="H19" s="32">
        <f t="shared" ref="H19:H24" si="3">B19*F19</f>
        <v>0</v>
      </c>
    </row>
    <row r="20" spans="1:8">
      <c r="A20" s="48" t="s">
        <v>195</v>
      </c>
      <c r="B20" s="52"/>
      <c r="C20" s="52"/>
      <c r="D20" s="53"/>
      <c r="E20" s="53"/>
      <c r="F20" s="51">
        <v>0</v>
      </c>
      <c r="G20" s="51">
        <v>0</v>
      </c>
      <c r="H20" s="51">
        <f t="shared" si="3"/>
        <v>0</v>
      </c>
    </row>
    <row r="21" spans="1:8">
      <c r="A21" s="29" t="s">
        <v>443</v>
      </c>
      <c r="B21" s="33"/>
      <c r="C21" s="33"/>
      <c r="D21" s="34"/>
      <c r="E21" s="34"/>
      <c r="F21" s="32">
        <v>0</v>
      </c>
      <c r="G21" s="32">
        <v>0</v>
      </c>
      <c r="H21" s="32">
        <f t="shared" si="3"/>
        <v>0</v>
      </c>
    </row>
    <row r="22" spans="1:8">
      <c r="A22" s="48" t="s">
        <v>200</v>
      </c>
      <c r="B22" s="52"/>
      <c r="C22" s="52"/>
      <c r="D22" s="53"/>
      <c r="E22" s="53"/>
      <c r="F22" s="51">
        <v>0</v>
      </c>
      <c r="G22" s="51">
        <v>0</v>
      </c>
      <c r="H22" s="51">
        <f t="shared" si="3"/>
        <v>0</v>
      </c>
    </row>
    <row r="23" spans="1:8">
      <c r="A23" s="29" t="s">
        <v>444</v>
      </c>
      <c r="B23" s="33"/>
      <c r="C23" s="33"/>
      <c r="D23" s="34"/>
      <c r="E23" s="34"/>
      <c r="F23" s="32">
        <v>0</v>
      </c>
      <c r="G23" s="32">
        <v>0</v>
      </c>
      <c r="H23" s="32">
        <f t="shared" si="3"/>
        <v>0</v>
      </c>
    </row>
    <row r="24" spans="1:8">
      <c r="A24" s="48" t="s">
        <v>392</v>
      </c>
      <c r="B24" s="49"/>
      <c r="C24" s="49"/>
      <c r="D24" s="50"/>
      <c r="E24" s="50"/>
      <c r="F24" s="51">
        <v>0</v>
      </c>
      <c r="G24" s="51">
        <v>0</v>
      </c>
      <c r="H24" s="51">
        <f t="shared" si="3"/>
        <v>0</v>
      </c>
    </row>
    <row r="25" spans="1:8">
      <c r="A25" s="29" t="s">
        <v>393</v>
      </c>
      <c r="B25" s="33"/>
      <c r="C25" s="33"/>
      <c r="D25" s="34"/>
      <c r="E25" s="34"/>
      <c r="F25" s="32">
        <v>0</v>
      </c>
      <c r="G25" s="32">
        <v>0</v>
      </c>
      <c r="H25" s="32">
        <f>B25*F25</f>
        <v>0</v>
      </c>
    </row>
    <row r="26" spans="1:8">
      <c r="A26" s="48" t="s">
        <v>445</v>
      </c>
      <c r="B26" s="52"/>
      <c r="C26" s="52"/>
      <c r="D26" s="53"/>
      <c r="E26" s="53"/>
      <c r="F26" s="51">
        <v>0</v>
      </c>
      <c r="G26" s="51">
        <v>0</v>
      </c>
      <c r="H26" s="51">
        <f>B26*F26</f>
        <v>0</v>
      </c>
    </row>
    <row r="27" spans="1:8">
      <c r="A27" s="29" t="s">
        <v>394</v>
      </c>
      <c r="B27" s="33"/>
      <c r="C27" s="33"/>
      <c r="D27" s="34"/>
      <c r="E27" s="34"/>
      <c r="F27" s="32">
        <v>0</v>
      </c>
      <c r="G27" s="32">
        <v>0</v>
      </c>
      <c r="H27" s="32">
        <f>B27*F27</f>
        <v>0</v>
      </c>
    </row>
    <row r="28" spans="1:8">
      <c r="A28" s="48" t="s">
        <v>446</v>
      </c>
      <c r="B28" s="49"/>
      <c r="C28" s="49"/>
      <c r="D28" s="50"/>
      <c r="E28" s="50"/>
      <c r="F28" s="51">
        <v>0</v>
      </c>
      <c r="G28" s="51">
        <v>0</v>
      </c>
      <c r="H28" s="51">
        <f t="shared" ref="H28:H29" si="4">B28*F28</f>
        <v>0</v>
      </c>
    </row>
    <row r="29" spans="1:8">
      <c r="A29" s="29" t="s">
        <v>447</v>
      </c>
      <c r="B29" s="30"/>
      <c r="C29" s="30"/>
      <c r="D29" s="31"/>
      <c r="E29" s="31"/>
      <c r="F29" s="32">
        <v>0</v>
      </c>
      <c r="G29" s="32">
        <v>0</v>
      </c>
      <c r="H29" s="32">
        <f t="shared" si="4"/>
        <v>0</v>
      </c>
    </row>
    <row r="30" spans="1:8">
      <c r="A30" s="48" t="s">
        <v>448</v>
      </c>
      <c r="B30" s="49"/>
      <c r="C30" s="49"/>
      <c r="D30" s="50"/>
      <c r="E30" s="50"/>
      <c r="F30" s="51">
        <v>0</v>
      </c>
      <c r="G30" s="51">
        <v>0</v>
      </c>
      <c r="H30" s="51">
        <f>B30*F30</f>
        <v>0</v>
      </c>
    </row>
    <row r="31" spans="1:8">
      <c r="A31" s="29" t="s">
        <v>395</v>
      </c>
      <c r="B31" s="33"/>
      <c r="C31" s="33"/>
      <c r="D31" s="34"/>
      <c r="E31" s="34"/>
      <c r="F31" s="32">
        <v>0</v>
      </c>
      <c r="G31" s="32">
        <v>0</v>
      </c>
      <c r="H31" s="32">
        <f>B31*F31</f>
        <v>0</v>
      </c>
    </row>
    <row r="32" spans="1:8">
      <c r="A32" s="48" t="s">
        <v>396</v>
      </c>
      <c r="B32" s="52"/>
      <c r="C32" s="52"/>
      <c r="D32" s="53"/>
      <c r="E32" s="53"/>
      <c r="F32" s="51">
        <v>0</v>
      </c>
      <c r="G32" s="51">
        <v>0</v>
      </c>
      <c r="H32" s="51">
        <f>B32*F32</f>
        <v>0</v>
      </c>
    </row>
    <row r="33" spans="1:8">
      <c r="A33" s="29" t="s">
        <v>397</v>
      </c>
      <c r="B33" s="33"/>
      <c r="C33" s="33"/>
      <c r="D33" s="34"/>
      <c r="E33" s="34"/>
      <c r="F33" s="32">
        <v>0</v>
      </c>
      <c r="G33" s="32">
        <v>0</v>
      </c>
      <c r="H33" s="32">
        <f>B33*F33</f>
        <v>0</v>
      </c>
    </row>
    <row r="34" spans="1:8">
      <c r="A34" s="48" t="s">
        <v>354</v>
      </c>
      <c r="B34" s="49"/>
      <c r="C34" s="49"/>
      <c r="D34" s="50"/>
      <c r="E34" s="50"/>
      <c r="F34" s="51">
        <v>0</v>
      </c>
      <c r="G34" s="51">
        <v>0</v>
      </c>
      <c r="H34" s="51">
        <f t="shared" ref="H34:H42" si="5">B34*F34</f>
        <v>0</v>
      </c>
    </row>
    <row r="35" spans="1:8">
      <c r="A35" s="29" t="s">
        <v>359</v>
      </c>
      <c r="B35" s="30"/>
      <c r="C35" s="30"/>
      <c r="D35" s="31"/>
      <c r="E35" s="31"/>
      <c r="F35" s="32">
        <v>0</v>
      </c>
      <c r="G35" s="32">
        <v>0</v>
      </c>
      <c r="H35" s="32">
        <f t="shared" si="5"/>
        <v>0</v>
      </c>
    </row>
    <row r="36" spans="1:8">
      <c r="A36" s="48" t="s">
        <v>398</v>
      </c>
      <c r="B36" s="52"/>
      <c r="C36" s="52"/>
      <c r="D36" s="53"/>
      <c r="E36" s="53"/>
      <c r="F36" s="51">
        <v>0</v>
      </c>
      <c r="G36" s="51">
        <v>0</v>
      </c>
      <c r="H36" s="51">
        <f t="shared" si="5"/>
        <v>0</v>
      </c>
    </row>
    <row r="37" spans="1:8">
      <c r="A37" s="29" t="s">
        <v>399</v>
      </c>
      <c r="B37" s="36"/>
      <c r="C37" s="36"/>
      <c r="D37" s="37"/>
      <c r="E37" s="37"/>
      <c r="F37" s="32">
        <v>0</v>
      </c>
      <c r="G37" s="32">
        <v>0</v>
      </c>
      <c r="H37" s="32">
        <f t="shared" si="5"/>
        <v>0</v>
      </c>
    </row>
    <row r="38" spans="1:8">
      <c r="A38" s="48" t="s">
        <v>449</v>
      </c>
      <c r="B38" s="52"/>
      <c r="C38" s="52"/>
      <c r="D38" s="53"/>
      <c r="E38" s="53"/>
      <c r="F38" s="51">
        <v>0</v>
      </c>
      <c r="G38" s="51">
        <v>0</v>
      </c>
      <c r="H38" s="51">
        <f t="shared" si="5"/>
        <v>0</v>
      </c>
    </row>
    <row r="39" spans="1:8">
      <c r="A39" s="29" t="s">
        <v>400</v>
      </c>
      <c r="B39" s="30"/>
      <c r="C39" s="30"/>
      <c r="D39" s="31"/>
      <c r="E39" s="31"/>
      <c r="F39" s="32">
        <v>0</v>
      </c>
      <c r="G39" s="32">
        <v>0</v>
      </c>
      <c r="H39" s="32">
        <f t="shared" si="5"/>
        <v>0</v>
      </c>
    </row>
    <row r="40" spans="1:8">
      <c r="A40" s="48" t="s">
        <v>450</v>
      </c>
      <c r="B40" s="49"/>
      <c r="C40" s="49"/>
      <c r="D40" s="50"/>
      <c r="E40" s="50"/>
      <c r="F40" s="51">
        <v>0</v>
      </c>
      <c r="G40" s="51">
        <v>0</v>
      </c>
      <c r="H40" s="51">
        <f t="shared" si="5"/>
        <v>0</v>
      </c>
    </row>
    <row r="41" spans="1:8">
      <c r="A41" s="29" t="s">
        <v>79</v>
      </c>
      <c r="B41" s="30"/>
      <c r="C41" s="30"/>
      <c r="D41" s="31"/>
      <c r="E41" s="31"/>
      <c r="F41" s="32">
        <v>0</v>
      </c>
      <c r="G41" s="32">
        <v>0</v>
      </c>
      <c r="H41" s="32">
        <f t="shared" si="5"/>
        <v>0</v>
      </c>
    </row>
    <row r="42" spans="1:8">
      <c r="A42" s="48" t="s">
        <v>451</v>
      </c>
      <c r="B42" s="54"/>
      <c r="C42" s="54"/>
      <c r="D42" s="55"/>
      <c r="E42" s="55"/>
      <c r="F42" s="51">
        <v>0</v>
      </c>
      <c r="G42" s="51">
        <v>0</v>
      </c>
      <c r="H42" s="51">
        <f t="shared" si="5"/>
        <v>0</v>
      </c>
    </row>
    <row r="43" spans="1:8">
      <c r="A43" s="29" t="s">
        <v>401</v>
      </c>
      <c r="B43" s="33"/>
      <c r="C43" s="33"/>
      <c r="D43" s="34"/>
      <c r="E43" s="34"/>
      <c r="F43" s="32">
        <v>0</v>
      </c>
      <c r="G43" s="32">
        <v>0</v>
      </c>
      <c r="H43" s="32">
        <f>B43*F43</f>
        <v>0</v>
      </c>
    </row>
    <row r="44" spans="1:8">
      <c r="A44" s="48" t="s">
        <v>402</v>
      </c>
      <c r="B44" s="52"/>
      <c r="C44" s="52"/>
      <c r="D44" s="53"/>
      <c r="E44" s="53"/>
      <c r="F44" s="51">
        <v>0</v>
      </c>
      <c r="G44" s="51">
        <v>0</v>
      </c>
      <c r="H44" s="51">
        <f>B44*F44</f>
        <v>0</v>
      </c>
    </row>
    <row r="45" spans="1:8">
      <c r="A45" s="29" t="s">
        <v>452</v>
      </c>
      <c r="B45" s="33"/>
      <c r="C45" s="33"/>
      <c r="D45" s="34"/>
      <c r="E45" s="34"/>
      <c r="F45" s="32">
        <v>0</v>
      </c>
      <c r="G45" s="32">
        <v>0</v>
      </c>
      <c r="H45" s="32">
        <f>B45*F45</f>
        <v>0</v>
      </c>
    </row>
    <row r="46" spans="1:8">
      <c r="A46" s="48" t="s">
        <v>453</v>
      </c>
      <c r="B46" s="52"/>
      <c r="C46" s="52"/>
      <c r="D46" s="53"/>
      <c r="E46" s="53"/>
      <c r="F46" s="51">
        <v>0</v>
      </c>
      <c r="G46" s="51">
        <v>0</v>
      </c>
      <c r="H46" s="51">
        <f>B46*F46</f>
        <v>0</v>
      </c>
    </row>
    <row r="47" spans="1:8">
      <c r="A47" s="29" t="s">
        <v>454</v>
      </c>
      <c r="B47" s="36"/>
      <c r="C47" s="36"/>
      <c r="D47" s="37"/>
      <c r="E47" s="37"/>
      <c r="F47" s="32">
        <v>0</v>
      </c>
      <c r="G47" s="32">
        <v>0</v>
      </c>
      <c r="H47" s="32">
        <f t="shared" ref="H47:H51" si="6">B47*F47</f>
        <v>0</v>
      </c>
    </row>
    <row r="48" spans="1:8">
      <c r="A48" s="48" t="s">
        <v>367</v>
      </c>
      <c r="B48" s="54"/>
      <c r="C48" s="54"/>
      <c r="D48" s="55"/>
      <c r="E48" s="55"/>
      <c r="F48" s="51">
        <v>0</v>
      </c>
      <c r="G48" s="51">
        <v>0</v>
      </c>
      <c r="H48" s="51">
        <f t="shared" si="6"/>
        <v>0</v>
      </c>
    </row>
    <row r="49" spans="1:8">
      <c r="A49" s="29" t="s">
        <v>403</v>
      </c>
      <c r="B49" s="36"/>
      <c r="C49" s="36"/>
      <c r="D49" s="37"/>
      <c r="E49" s="37"/>
      <c r="F49" s="32">
        <v>0</v>
      </c>
      <c r="G49" s="32">
        <v>0</v>
      </c>
      <c r="H49" s="32">
        <f t="shared" si="6"/>
        <v>0</v>
      </c>
    </row>
    <row r="50" spans="1:8">
      <c r="A50" s="48" t="s">
        <v>404</v>
      </c>
      <c r="B50" s="54"/>
      <c r="C50" s="54"/>
      <c r="D50" s="55"/>
      <c r="E50" s="55"/>
      <c r="F50" s="51">
        <v>0</v>
      </c>
      <c r="G50" s="51">
        <v>0</v>
      </c>
      <c r="H50" s="51">
        <f t="shared" si="6"/>
        <v>0</v>
      </c>
    </row>
    <row r="51" spans="1:8">
      <c r="A51" s="29" t="s">
        <v>405</v>
      </c>
      <c r="B51" s="36"/>
      <c r="C51" s="36"/>
      <c r="D51" s="37"/>
      <c r="E51" s="37"/>
      <c r="F51" s="32">
        <v>0</v>
      </c>
      <c r="G51" s="32">
        <v>0</v>
      </c>
      <c r="H51" s="32">
        <f t="shared" si="6"/>
        <v>0</v>
      </c>
    </row>
    <row r="52" spans="1:8">
      <c r="A52" s="48" t="s">
        <v>94</v>
      </c>
      <c r="B52" s="49"/>
      <c r="C52" s="49"/>
      <c r="D52" s="50"/>
      <c r="E52" s="50"/>
      <c r="F52" s="51">
        <v>0</v>
      </c>
      <c r="G52" s="51">
        <v>0</v>
      </c>
      <c r="H52" s="51">
        <f t="shared" ref="H52" si="7">B52*F52</f>
        <v>0</v>
      </c>
    </row>
    <row r="53" spans="1:8">
      <c r="A53" s="29" t="s">
        <v>455</v>
      </c>
      <c r="B53" s="33"/>
      <c r="C53" s="33"/>
      <c r="D53" s="34"/>
      <c r="E53" s="34"/>
      <c r="F53" s="32">
        <v>0</v>
      </c>
      <c r="G53" s="32">
        <v>0</v>
      </c>
      <c r="H53" s="32">
        <f>B53*F53</f>
        <v>0</v>
      </c>
    </row>
    <row r="54" spans="1:8">
      <c r="A54" s="48" t="s">
        <v>96</v>
      </c>
      <c r="B54" s="49"/>
      <c r="C54" s="49"/>
      <c r="D54" s="50"/>
      <c r="E54" s="50"/>
      <c r="F54" s="51">
        <v>0</v>
      </c>
      <c r="G54" s="51">
        <v>0</v>
      </c>
      <c r="H54" s="51">
        <f t="shared" ref="H54" si="8">B54*F54</f>
        <v>0</v>
      </c>
    </row>
    <row r="55" spans="1:8">
      <c r="A55" s="175"/>
      <c r="B55" s="176"/>
      <c r="C55" s="176"/>
      <c r="D55" s="176"/>
      <c r="E55" s="176"/>
      <c r="F55" s="177"/>
      <c r="G55" s="177" t="s">
        <v>764</v>
      </c>
      <c r="H55" s="177">
        <f>SUM(H2:H54)</f>
        <v>0</v>
      </c>
    </row>
    <row r="56" spans="1:8" ht="28">
      <c r="A56" s="44" t="s">
        <v>406</v>
      </c>
      <c r="B56" s="44" t="s">
        <v>14</v>
      </c>
      <c r="C56" s="44" t="s">
        <v>380</v>
      </c>
      <c r="D56" s="56" t="s">
        <v>381</v>
      </c>
      <c r="E56" s="56" t="s">
        <v>382</v>
      </c>
      <c r="F56" s="44" t="s">
        <v>383</v>
      </c>
      <c r="G56" s="44" t="s">
        <v>384</v>
      </c>
      <c r="H56" s="44" t="s">
        <v>19</v>
      </c>
    </row>
    <row r="57" spans="1:8">
      <c r="A57" s="48" t="s">
        <v>407</v>
      </c>
      <c r="B57" s="57"/>
      <c r="C57" s="57"/>
      <c r="D57" s="57"/>
      <c r="E57" s="57"/>
      <c r="F57" s="51">
        <v>0</v>
      </c>
      <c r="G57" s="51">
        <v>0</v>
      </c>
      <c r="H57" s="51">
        <f t="shared" ref="H57:H60" si="9">B57*F57</f>
        <v>0</v>
      </c>
    </row>
    <row r="58" spans="1:8">
      <c r="A58" s="29" t="s">
        <v>408</v>
      </c>
      <c r="B58" s="38"/>
      <c r="C58" s="38"/>
      <c r="D58" s="38"/>
      <c r="E58" s="38"/>
      <c r="F58" s="32">
        <v>0</v>
      </c>
      <c r="G58" s="32">
        <v>0</v>
      </c>
      <c r="H58" s="32">
        <f t="shared" si="9"/>
        <v>0</v>
      </c>
    </row>
    <row r="59" spans="1:8">
      <c r="A59" s="48" t="s">
        <v>456</v>
      </c>
      <c r="B59" s="57"/>
      <c r="C59" s="57"/>
      <c r="D59" s="57"/>
      <c r="E59" s="57"/>
      <c r="F59" s="51">
        <v>0</v>
      </c>
      <c r="G59" s="51">
        <v>0</v>
      </c>
      <c r="H59" s="51">
        <f t="shared" si="9"/>
        <v>0</v>
      </c>
    </row>
    <row r="60" spans="1:8">
      <c r="A60" s="29" t="s">
        <v>387</v>
      </c>
      <c r="B60" s="38"/>
      <c r="C60" s="38"/>
      <c r="D60" s="38"/>
      <c r="E60" s="38"/>
      <c r="F60" s="32">
        <v>0</v>
      </c>
      <c r="G60" s="32">
        <v>0</v>
      </c>
      <c r="H60" s="32">
        <f t="shared" si="9"/>
        <v>0</v>
      </c>
    </row>
    <row r="61" spans="1:8">
      <c r="A61" s="48" t="s">
        <v>457</v>
      </c>
      <c r="B61" s="58"/>
      <c r="C61" s="58"/>
      <c r="D61" s="58"/>
      <c r="E61" s="58"/>
      <c r="F61" s="51">
        <v>0</v>
      </c>
      <c r="G61" s="51">
        <v>0</v>
      </c>
      <c r="H61" s="51">
        <f t="shared" ref="H61:H63" si="10">B61*F61</f>
        <v>0</v>
      </c>
    </row>
    <row r="62" spans="1:8">
      <c r="A62" s="29" t="s">
        <v>458</v>
      </c>
      <c r="B62" s="39"/>
      <c r="C62" s="39"/>
      <c r="D62" s="39"/>
      <c r="E62" s="39"/>
      <c r="F62" s="32">
        <v>0</v>
      </c>
      <c r="G62" s="32">
        <v>0</v>
      </c>
      <c r="H62" s="32">
        <f t="shared" si="10"/>
        <v>0</v>
      </c>
    </row>
    <row r="63" spans="1:8">
      <c r="A63" s="48" t="s">
        <v>459</v>
      </c>
      <c r="B63" s="58"/>
      <c r="C63" s="58"/>
      <c r="D63" s="58"/>
      <c r="E63" s="58"/>
      <c r="F63" s="51">
        <v>0</v>
      </c>
      <c r="G63" s="51">
        <v>0</v>
      </c>
      <c r="H63" s="51">
        <f t="shared" si="10"/>
        <v>0</v>
      </c>
    </row>
    <row r="64" spans="1:8">
      <c r="A64" s="29" t="s">
        <v>409</v>
      </c>
      <c r="B64" s="39"/>
      <c r="C64" s="39"/>
      <c r="D64" s="39"/>
      <c r="E64" s="39"/>
      <c r="F64" s="32">
        <v>0</v>
      </c>
      <c r="G64" s="32">
        <v>0</v>
      </c>
      <c r="H64" s="32">
        <f>B64*F64</f>
        <v>0</v>
      </c>
    </row>
    <row r="65" spans="1:8">
      <c r="A65" s="48" t="s">
        <v>410</v>
      </c>
      <c r="B65" s="57"/>
      <c r="C65" s="57"/>
      <c r="D65" s="57"/>
      <c r="E65" s="57"/>
      <c r="F65" s="51">
        <v>0</v>
      </c>
      <c r="G65" s="51">
        <v>0</v>
      </c>
      <c r="H65" s="51">
        <f t="shared" ref="H65:H85" si="11">B65*F65</f>
        <v>0</v>
      </c>
    </row>
    <row r="66" spans="1:8">
      <c r="A66" s="29" t="s">
        <v>460</v>
      </c>
      <c r="B66" s="38"/>
      <c r="C66" s="38"/>
      <c r="D66" s="38"/>
      <c r="E66" s="38"/>
      <c r="F66" s="32">
        <v>0</v>
      </c>
      <c r="G66" s="32">
        <v>0</v>
      </c>
      <c r="H66" s="32">
        <f t="shared" si="11"/>
        <v>0</v>
      </c>
    </row>
    <row r="67" spans="1:8">
      <c r="A67" s="48" t="s">
        <v>461</v>
      </c>
      <c r="B67" s="57"/>
      <c r="C67" s="57"/>
      <c r="D67" s="57"/>
      <c r="E67" s="57"/>
      <c r="F67" s="51">
        <v>0</v>
      </c>
      <c r="G67" s="51">
        <v>0</v>
      </c>
      <c r="H67" s="51">
        <f t="shared" si="11"/>
        <v>0</v>
      </c>
    </row>
    <row r="68" spans="1:8">
      <c r="A68" s="29" t="s">
        <v>462</v>
      </c>
      <c r="B68" s="38"/>
      <c r="C68" s="38"/>
      <c r="D68" s="38"/>
      <c r="E68" s="38"/>
      <c r="F68" s="32">
        <v>0</v>
      </c>
      <c r="G68" s="32">
        <v>0</v>
      </c>
      <c r="H68" s="32">
        <f t="shared" si="11"/>
        <v>0</v>
      </c>
    </row>
    <row r="69" spans="1:8">
      <c r="A69" s="48" t="s">
        <v>463</v>
      </c>
      <c r="B69" s="57"/>
      <c r="C69" s="57"/>
      <c r="D69" s="57"/>
      <c r="E69" s="57"/>
      <c r="F69" s="51">
        <v>0</v>
      </c>
      <c r="G69" s="51">
        <v>0</v>
      </c>
      <c r="H69" s="51">
        <f t="shared" si="11"/>
        <v>0</v>
      </c>
    </row>
    <row r="70" spans="1:8">
      <c r="A70" s="29" t="s">
        <v>411</v>
      </c>
      <c r="B70" s="38"/>
      <c r="C70" s="38"/>
      <c r="D70" s="38"/>
      <c r="E70" s="38"/>
      <c r="F70" s="32">
        <v>0</v>
      </c>
      <c r="G70" s="32">
        <v>0</v>
      </c>
      <c r="H70" s="32">
        <f t="shared" si="11"/>
        <v>0</v>
      </c>
    </row>
    <row r="71" spans="1:8">
      <c r="A71" s="48" t="s">
        <v>412</v>
      </c>
      <c r="B71" s="57"/>
      <c r="C71" s="57"/>
      <c r="D71" s="57"/>
      <c r="E71" s="57"/>
      <c r="F71" s="51">
        <v>0</v>
      </c>
      <c r="G71" s="51">
        <v>0</v>
      </c>
      <c r="H71" s="51">
        <f t="shared" si="11"/>
        <v>0</v>
      </c>
    </row>
    <row r="72" spans="1:8">
      <c r="A72" s="29" t="s">
        <v>413</v>
      </c>
      <c r="B72" s="38"/>
      <c r="C72" s="38"/>
      <c r="D72" s="38"/>
      <c r="E72" s="38"/>
      <c r="F72" s="32">
        <v>0</v>
      </c>
      <c r="G72" s="32">
        <v>0</v>
      </c>
      <c r="H72" s="32">
        <f t="shared" si="11"/>
        <v>0</v>
      </c>
    </row>
    <row r="73" spans="1:8">
      <c r="A73" s="48" t="s">
        <v>468</v>
      </c>
      <c r="B73" s="57"/>
      <c r="C73" s="57"/>
      <c r="D73" s="57"/>
      <c r="E73" s="57"/>
      <c r="F73" s="51">
        <v>0</v>
      </c>
      <c r="G73" s="51">
        <v>0</v>
      </c>
      <c r="H73" s="51">
        <f t="shared" si="11"/>
        <v>0</v>
      </c>
    </row>
    <row r="74" spans="1:8">
      <c r="A74" s="29" t="s">
        <v>469</v>
      </c>
      <c r="B74" s="38"/>
      <c r="C74" s="38"/>
      <c r="D74" s="38"/>
      <c r="E74" s="38"/>
      <c r="F74" s="32">
        <v>0</v>
      </c>
      <c r="G74" s="32">
        <v>0</v>
      </c>
      <c r="H74" s="32">
        <f t="shared" si="11"/>
        <v>0</v>
      </c>
    </row>
    <row r="75" spans="1:8">
      <c r="A75" s="48" t="s">
        <v>470</v>
      </c>
      <c r="B75" s="57"/>
      <c r="C75" s="57"/>
      <c r="D75" s="57"/>
      <c r="E75" s="57"/>
      <c r="F75" s="51">
        <v>0</v>
      </c>
      <c r="G75" s="51">
        <v>0</v>
      </c>
      <c r="H75" s="51">
        <f t="shared" si="11"/>
        <v>0</v>
      </c>
    </row>
    <row r="76" spans="1:8">
      <c r="A76" s="29" t="s">
        <v>464</v>
      </c>
      <c r="B76" s="38"/>
      <c r="C76" s="38"/>
      <c r="D76" s="38"/>
      <c r="E76" s="38"/>
      <c r="F76" s="32">
        <v>0</v>
      </c>
      <c r="G76" s="32">
        <v>0</v>
      </c>
      <c r="H76" s="32">
        <f t="shared" si="11"/>
        <v>0</v>
      </c>
    </row>
    <row r="77" spans="1:8">
      <c r="A77" s="48" t="s">
        <v>465</v>
      </c>
      <c r="B77" s="57"/>
      <c r="C77" s="57"/>
      <c r="D77" s="57"/>
      <c r="E77" s="57"/>
      <c r="F77" s="51">
        <v>0</v>
      </c>
      <c r="G77" s="51">
        <v>0</v>
      </c>
      <c r="H77" s="51">
        <f t="shared" si="11"/>
        <v>0</v>
      </c>
    </row>
    <row r="78" spans="1:8">
      <c r="A78" s="29" t="s">
        <v>299</v>
      </c>
      <c r="B78" s="38"/>
      <c r="C78" s="38"/>
      <c r="D78" s="38"/>
      <c r="E78" s="38"/>
      <c r="F78" s="32">
        <v>0</v>
      </c>
      <c r="G78" s="32">
        <v>0</v>
      </c>
      <c r="H78" s="32">
        <f t="shared" si="11"/>
        <v>0</v>
      </c>
    </row>
    <row r="79" spans="1:8">
      <c r="A79" s="48" t="s">
        <v>414</v>
      </c>
      <c r="B79" s="57"/>
      <c r="C79" s="57"/>
      <c r="D79" s="57"/>
      <c r="E79" s="57"/>
      <c r="F79" s="51">
        <v>0</v>
      </c>
      <c r="G79" s="51">
        <v>0</v>
      </c>
      <c r="H79" s="51">
        <f t="shared" si="11"/>
        <v>0</v>
      </c>
    </row>
    <row r="80" spans="1:8">
      <c r="A80" s="29" t="s">
        <v>415</v>
      </c>
      <c r="B80" s="38"/>
      <c r="C80" s="38"/>
      <c r="D80" s="38"/>
      <c r="E80" s="38"/>
      <c r="F80" s="32">
        <v>0</v>
      </c>
      <c r="G80" s="32">
        <v>0</v>
      </c>
      <c r="H80" s="32">
        <f t="shared" si="11"/>
        <v>0</v>
      </c>
    </row>
    <row r="81" spans="1:8">
      <c r="A81" s="48" t="s">
        <v>416</v>
      </c>
      <c r="B81" s="57"/>
      <c r="C81" s="57"/>
      <c r="D81" s="57"/>
      <c r="E81" s="57"/>
      <c r="F81" s="51">
        <v>0</v>
      </c>
      <c r="G81" s="51">
        <v>0</v>
      </c>
      <c r="H81" s="51">
        <f t="shared" si="11"/>
        <v>0</v>
      </c>
    </row>
    <row r="82" spans="1:8">
      <c r="A82" s="29" t="s">
        <v>417</v>
      </c>
      <c r="B82" s="38"/>
      <c r="C82" s="38"/>
      <c r="D82" s="38"/>
      <c r="E82" s="38"/>
      <c r="F82" s="32">
        <v>0</v>
      </c>
      <c r="G82" s="32">
        <v>0</v>
      </c>
      <c r="H82" s="32">
        <f t="shared" si="11"/>
        <v>0</v>
      </c>
    </row>
    <row r="83" spans="1:8">
      <c r="A83" s="48" t="s">
        <v>295</v>
      </c>
      <c r="B83" s="57"/>
      <c r="C83" s="57"/>
      <c r="D83" s="57"/>
      <c r="E83" s="57"/>
      <c r="F83" s="51">
        <v>0</v>
      </c>
      <c r="G83" s="51">
        <v>0</v>
      </c>
      <c r="H83" s="51">
        <f t="shared" si="11"/>
        <v>0</v>
      </c>
    </row>
    <row r="84" spans="1:8">
      <c r="A84" s="29" t="s">
        <v>466</v>
      </c>
      <c r="B84" s="38"/>
      <c r="C84" s="38"/>
      <c r="D84" s="38"/>
      <c r="E84" s="38"/>
      <c r="F84" s="32">
        <v>0</v>
      </c>
      <c r="G84" s="32">
        <v>0</v>
      </c>
      <c r="H84" s="32">
        <f t="shared" si="11"/>
        <v>0</v>
      </c>
    </row>
    <row r="85" spans="1:8">
      <c r="A85" s="59" t="s">
        <v>467</v>
      </c>
      <c r="B85" s="57"/>
      <c r="C85" s="57"/>
      <c r="D85" s="57"/>
      <c r="E85" s="57"/>
      <c r="F85" s="51">
        <v>0</v>
      </c>
      <c r="G85" s="51">
        <v>0</v>
      </c>
      <c r="H85" s="51">
        <f t="shared" si="11"/>
        <v>0</v>
      </c>
    </row>
    <row r="86" spans="1:8">
      <c r="A86" s="175"/>
      <c r="B86" s="176"/>
      <c r="C86" s="176"/>
      <c r="D86" s="176"/>
      <c r="E86" s="176"/>
      <c r="F86" s="177"/>
      <c r="G86" s="177" t="s">
        <v>764</v>
      </c>
      <c r="H86" s="177">
        <f>SUM(H61:H85)</f>
        <v>0</v>
      </c>
    </row>
    <row r="87" spans="1:8" ht="28">
      <c r="A87" s="44" t="s">
        <v>418</v>
      </c>
      <c r="B87" s="44" t="s">
        <v>14</v>
      </c>
      <c r="C87" s="44" t="s">
        <v>380</v>
      </c>
      <c r="D87" s="56" t="s">
        <v>381</v>
      </c>
      <c r="E87" s="56" t="s">
        <v>382</v>
      </c>
      <c r="F87" s="44" t="s">
        <v>383</v>
      </c>
      <c r="G87" s="44" t="s">
        <v>384</v>
      </c>
      <c r="H87" s="44" t="s">
        <v>19</v>
      </c>
    </row>
    <row r="88" spans="1:8">
      <c r="A88" s="59" t="s">
        <v>769</v>
      </c>
      <c r="B88" s="60"/>
      <c r="C88" s="60"/>
      <c r="D88" s="61"/>
      <c r="E88" s="61"/>
      <c r="F88" s="51">
        <v>0</v>
      </c>
      <c r="G88" s="51">
        <v>0</v>
      </c>
      <c r="H88" s="51">
        <f t="shared" ref="H88:H93" si="12">B88*F88</f>
        <v>0</v>
      </c>
    </row>
    <row r="89" spans="1:8">
      <c r="A89" s="40" t="s">
        <v>770</v>
      </c>
      <c r="B89" s="41"/>
      <c r="C89" s="41"/>
      <c r="D89" s="42"/>
      <c r="E89" s="42"/>
      <c r="F89" s="32">
        <v>0</v>
      </c>
      <c r="G89" s="32">
        <v>0</v>
      </c>
      <c r="H89" s="32">
        <f t="shared" si="12"/>
        <v>0</v>
      </c>
    </row>
    <row r="90" spans="1:8">
      <c r="A90" s="59" t="s">
        <v>471</v>
      </c>
      <c r="B90" s="60"/>
      <c r="C90" s="60"/>
      <c r="D90" s="61"/>
      <c r="E90" s="61"/>
      <c r="F90" s="51">
        <v>0</v>
      </c>
      <c r="G90" s="51">
        <v>0</v>
      </c>
      <c r="H90" s="51">
        <f t="shared" si="12"/>
        <v>0</v>
      </c>
    </row>
    <row r="91" spans="1:8">
      <c r="A91" s="40" t="s">
        <v>767</v>
      </c>
      <c r="B91" s="41"/>
      <c r="C91" s="41"/>
      <c r="D91" s="42"/>
      <c r="E91" s="42"/>
      <c r="F91" s="32">
        <v>0</v>
      </c>
      <c r="G91" s="32">
        <v>0</v>
      </c>
      <c r="H91" s="32">
        <f t="shared" si="12"/>
        <v>0</v>
      </c>
    </row>
    <row r="92" spans="1:8">
      <c r="A92" s="59" t="s">
        <v>768</v>
      </c>
      <c r="B92" s="60"/>
      <c r="C92" s="60"/>
      <c r="D92" s="61"/>
      <c r="E92" s="61"/>
      <c r="F92" s="51">
        <v>0</v>
      </c>
      <c r="G92" s="51">
        <v>0</v>
      </c>
      <c r="H92" s="51">
        <f t="shared" si="12"/>
        <v>0</v>
      </c>
    </row>
    <row r="93" spans="1:8">
      <c r="A93" s="40" t="s">
        <v>472</v>
      </c>
      <c r="B93" s="41"/>
      <c r="C93" s="41"/>
      <c r="D93" s="42"/>
      <c r="E93" s="42"/>
      <c r="F93" s="32">
        <v>0</v>
      </c>
      <c r="G93" s="32">
        <v>0</v>
      </c>
      <c r="H93" s="32">
        <f t="shared" si="12"/>
        <v>0</v>
      </c>
    </row>
    <row r="94" spans="1:8">
      <c r="A94" s="59" t="s">
        <v>473</v>
      </c>
      <c r="B94" s="60"/>
      <c r="C94" s="60"/>
      <c r="D94" s="61"/>
      <c r="E94" s="61"/>
      <c r="F94" s="51">
        <v>0</v>
      </c>
      <c r="G94" s="51">
        <v>0</v>
      </c>
      <c r="H94" s="51">
        <f t="shared" ref="H94:H95" si="13">B94*F94</f>
        <v>0</v>
      </c>
    </row>
    <row r="95" spans="1:8">
      <c r="A95" s="40" t="s">
        <v>474</v>
      </c>
      <c r="B95" s="41"/>
      <c r="C95" s="41"/>
      <c r="D95" s="42"/>
      <c r="E95" s="42"/>
      <c r="F95" s="32">
        <v>0</v>
      </c>
      <c r="G95" s="32">
        <v>0</v>
      </c>
      <c r="H95" s="32">
        <f t="shared" si="13"/>
        <v>0</v>
      </c>
    </row>
    <row r="96" spans="1:8">
      <c r="A96" s="59" t="s">
        <v>419</v>
      </c>
      <c r="B96" s="60"/>
      <c r="C96" s="60"/>
      <c r="D96" s="61"/>
      <c r="E96" s="61"/>
      <c r="F96" s="51">
        <v>0</v>
      </c>
      <c r="G96" s="51">
        <v>0</v>
      </c>
      <c r="H96" s="51">
        <f>B96*F96</f>
        <v>0</v>
      </c>
    </row>
    <row r="97" spans="1:8">
      <c r="A97" s="40" t="s">
        <v>475</v>
      </c>
      <c r="B97" s="41"/>
      <c r="C97" s="41"/>
      <c r="D97" s="42"/>
      <c r="E97" s="42"/>
      <c r="F97" s="32">
        <v>0</v>
      </c>
      <c r="G97" s="32">
        <v>0</v>
      </c>
      <c r="H97" s="32">
        <f>B97*F97</f>
        <v>0</v>
      </c>
    </row>
    <row r="98" spans="1:8">
      <c r="A98" s="59" t="s">
        <v>476</v>
      </c>
      <c r="B98" s="60"/>
      <c r="C98" s="60"/>
      <c r="D98" s="61"/>
      <c r="E98" s="61"/>
      <c r="F98" s="51">
        <v>0</v>
      </c>
      <c r="G98" s="51">
        <v>0</v>
      </c>
      <c r="H98" s="51">
        <f>B98*F98</f>
        <v>0</v>
      </c>
    </row>
    <row r="99" spans="1:8">
      <c r="A99" s="40" t="s">
        <v>477</v>
      </c>
      <c r="B99" s="41"/>
      <c r="C99" s="41"/>
      <c r="D99" s="42"/>
      <c r="E99" s="42"/>
      <c r="F99" s="32">
        <v>0</v>
      </c>
      <c r="G99" s="32">
        <v>0</v>
      </c>
      <c r="H99" s="32">
        <f>B99*F99</f>
        <v>0</v>
      </c>
    </row>
    <row r="100" spans="1:8">
      <c r="A100" s="59" t="s">
        <v>478</v>
      </c>
      <c r="B100" s="60"/>
      <c r="C100" s="60"/>
      <c r="D100" s="61"/>
      <c r="E100" s="61"/>
      <c r="F100" s="51">
        <v>0</v>
      </c>
      <c r="G100" s="51">
        <v>0</v>
      </c>
      <c r="H100" s="51">
        <f>B100*F100</f>
        <v>0</v>
      </c>
    </row>
    <row r="101" spans="1:8">
      <c r="A101" s="29" t="s">
        <v>479</v>
      </c>
      <c r="B101" s="41"/>
      <c r="C101" s="41"/>
      <c r="D101" s="42"/>
      <c r="E101" s="42"/>
      <c r="F101" s="32">
        <v>0</v>
      </c>
      <c r="G101" s="32">
        <v>0</v>
      </c>
      <c r="H101" s="32">
        <f t="shared" ref="H101:H104" si="14">B101*F101</f>
        <v>0</v>
      </c>
    </row>
    <row r="102" spans="1:8">
      <c r="A102" s="48" t="s">
        <v>480</v>
      </c>
      <c r="B102" s="60"/>
      <c r="C102" s="60"/>
      <c r="D102" s="61"/>
      <c r="E102" s="61"/>
      <c r="F102" s="51">
        <v>0</v>
      </c>
      <c r="G102" s="51">
        <v>0</v>
      </c>
      <c r="H102" s="51">
        <f t="shared" si="14"/>
        <v>0</v>
      </c>
    </row>
    <row r="103" spans="1:8">
      <c r="A103" s="29" t="s">
        <v>481</v>
      </c>
      <c r="B103" s="41"/>
      <c r="C103" s="41"/>
      <c r="D103" s="42"/>
      <c r="E103" s="42"/>
      <c r="F103" s="32">
        <v>0</v>
      </c>
      <c r="G103" s="32">
        <v>0</v>
      </c>
      <c r="H103" s="32">
        <f t="shared" si="14"/>
        <v>0</v>
      </c>
    </row>
    <row r="104" spans="1:8">
      <c r="A104" s="48" t="s">
        <v>420</v>
      </c>
      <c r="B104" s="60"/>
      <c r="C104" s="60"/>
      <c r="D104" s="61"/>
      <c r="E104" s="61"/>
      <c r="F104" s="51">
        <v>0</v>
      </c>
      <c r="G104" s="51">
        <v>0</v>
      </c>
      <c r="H104" s="51">
        <f t="shared" si="14"/>
        <v>0</v>
      </c>
    </row>
    <row r="105" spans="1:8">
      <c r="A105" s="29" t="s">
        <v>421</v>
      </c>
      <c r="B105" s="41"/>
      <c r="C105" s="41"/>
      <c r="D105" s="42"/>
      <c r="E105" s="42"/>
      <c r="F105" s="32">
        <v>0</v>
      </c>
      <c r="G105" s="32">
        <v>0</v>
      </c>
      <c r="H105" s="32">
        <f t="shared" ref="H105:H112" si="15">B105*F105</f>
        <v>0</v>
      </c>
    </row>
    <row r="106" spans="1:8">
      <c r="A106" s="48" t="s">
        <v>766</v>
      </c>
      <c r="B106" s="60"/>
      <c r="C106" s="60"/>
      <c r="D106" s="61"/>
      <c r="E106" s="61"/>
      <c r="F106" s="51">
        <v>0</v>
      </c>
      <c r="G106" s="51">
        <v>0</v>
      </c>
      <c r="H106" s="51">
        <f t="shared" si="15"/>
        <v>0</v>
      </c>
    </row>
    <row r="107" spans="1:8">
      <c r="A107" s="29" t="s">
        <v>482</v>
      </c>
      <c r="B107" s="41"/>
      <c r="C107" s="41"/>
      <c r="D107" s="42"/>
      <c r="E107" s="42"/>
      <c r="F107" s="32">
        <v>0</v>
      </c>
      <c r="G107" s="32">
        <v>0</v>
      </c>
      <c r="H107" s="32">
        <f t="shared" si="15"/>
        <v>0</v>
      </c>
    </row>
    <row r="108" spans="1:8">
      <c r="A108" s="48" t="s">
        <v>483</v>
      </c>
      <c r="B108" s="60"/>
      <c r="C108" s="60"/>
      <c r="D108" s="61"/>
      <c r="E108" s="61"/>
      <c r="F108" s="51">
        <v>0</v>
      </c>
      <c r="G108" s="51">
        <v>0</v>
      </c>
      <c r="H108" s="51">
        <f t="shared" si="15"/>
        <v>0</v>
      </c>
    </row>
    <row r="109" spans="1:8">
      <c r="A109" s="29" t="s">
        <v>484</v>
      </c>
      <c r="B109" s="41"/>
      <c r="C109" s="41"/>
      <c r="D109" s="42"/>
      <c r="E109" s="42"/>
      <c r="F109" s="32">
        <v>0</v>
      </c>
      <c r="G109" s="32">
        <v>0</v>
      </c>
      <c r="H109" s="32">
        <f t="shared" si="15"/>
        <v>0</v>
      </c>
    </row>
    <row r="110" spans="1:8">
      <c r="A110" s="48" t="s">
        <v>485</v>
      </c>
      <c r="B110" s="60"/>
      <c r="C110" s="60"/>
      <c r="D110" s="61"/>
      <c r="E110" s="61"/>
      <c r="F110" s="51">
        <v>0</v>
      </c>
      <c r="G110" s="51">
        <v>0</v>
      </c>
      <c r="H110" s="51">
        <f t="shared" si="15"/>
        <v>0</v>
      </c>
    </row>
    <row r="111" spans="1:8">
      <c r="A111" s="29" t="s">
        <v>486</v>
      </c>
      <c r="B111" s="41"/>
      <c r="C111" s="41"/>
      <c r="D111" s="42"/>
      <c r="E111" s="42"/>
      <c r="F111" s="32">
        <v>0</v>
      </c>
      <c r="G111" s="32">
        <v>0</v>
      </c>
      <c r="H111" s="32">
        <f t="shared" si="15"/>
        <v>0</v>
      </c>
    </row>
    <row r="112" spans="1:8">
      <c r="A112" s="48" t="s">
        <v>487</v>
      </c>
      <c r="B112" s="60"/>
      <c r="C112" s="60"/>
      <c r="D112" s="61"/>
      <c r="E112" s="61"/>
      <c r="F112" s="51">
        <v>0</v>
      </c>
      <c r="G112" s="51">
        <v>0</v>
      </c>
      <c r="H112" s="51">
        <f t="shared" si="15"/>
        <v>0</v>
      </c>
    </row>
    <row r="113" spans="1:8">
      <c r="A113" s="29" t="s">
        <v>488</v>
      </c>
      <c r="B113" s="41"/>
      <c r="C113" s="41"/>
      <c r="D113" s="42"/>
      <c r="E113" s="42"/>
      <c r="F113" s="32">
        <v>0</v>
      </c>
      <c r="G113" s="32">
        <v>0</v>
      </c>
      <c r="H113" s="32">
        <f>B113*F113</f>
        <v>0</v>
      </c>
    </row>
    <row r="114" spans="1:8">
      <c r="A114" s="48" t="s">
        <v>489</v>
      </c>
      <c r="B114" s="60"/>
      <c r="C114" s="60"/>
      <c r="D114" s="61"/>
      <c r="E114" s="61"/>
      <c r="F114" s="51">
        <v>0</v>
      </c>
      <c r="G114" s="51">
        <v>0</v>
      </c>
      <c r="H114" s="51">
        <f>B114*F114</f>
        <v>0</v>
      </c>
    </row>
    <row r="115" spans="1:8">
      <c r="A115" s="40" t="s">
        <v>422</v>
      </c>
      <c r="B115" s="41"/>
      <c r="C115" s="41"/>
      <c r="D115" s="42"/>
      <c r="E115" s="42"/>
      <c r="F115" s="32">
        <v>0</v>
      </c>
      <c r="G115" s="32">
        <v>0</v>
      </c>
      <c r="H115" s="32">
        <f t="shared" ref="H115:H123" si="16">B115*F115</f>
        <v>0</v>
      </c>
    </row>
    <row r="116" spans="1:8">
      <c r="A116" s="59" t="s">
        <v>423</v>
      </c>
      <c r="B116" s="60"/>
      <c r="C116" s="60"/>
      <c r="D116" s="61"/>
      <c r="E116" s="61"/>
      <c r="F116" s="51">
        <v>0</v>
      </c>
      <c r="G116" s="51">
        <v>0</v>
      </c>
      <c r="H116" s="51">
        <f t="shared" si="16"/>
        <v>0</v>
      </c>
    </row>
    <row r="117" spans="1:8">
      <c r="A117" s="29" t="s">
        <v>424</v>
      </c>
      <c r="B117" s="41"/>
      <c r="C117" s="41"/>
      <c r="D117" s="42"/>
      <c r="E117" s="42"/>
      <c r="F117" s="32">
        <v>0</v>
      </c>
      <c r="G117" s="32">
        <v>0</v>
      </c>
      <c r="H117" s="32">
        <f t="shared" si="16"/>
        <v>0</v>
      </c>
    </row>
    <row r="118" spans="1:8">
      <c r="A118" s="48" t="s">
        <v>425</v>
      </c>
      <c r="B118" s="60"/>
      <c r="C118" s="60"/>
      <c r="D118" s="61"/>
      <c r="E118" s="61"/>
      <c r="F118" s="51">
        <v>0</v>
      </c>
      <c r="G118" s="51">
        <v>0</v>
      </c>
      <c r="H118" s="51">
        <f t="shared" si="16"/>
        <v>0</v>
      </c>
    </row>
    <row r="119" spans="1:8">
      <c r="A119" s="29" t="s">
        <v>426</v>
      </c>
      <c r="B119" s="41"/>
      <c r="C119" s="41"/>
      <c r="D119" s="42"/>
      <c r="E119" s="42"/>
      <c r="F119" s="32">
        <v>0</v>
      </c>
      <c r="G119" s="32">
        <v>0</v>
      </c>
      <c r="H119" s="32">
        <f t="shared" si="16"/>
        <v>0</v>
      </c>
    </row>
    <row r="120" spans="1:8">
      <c r="A120" s="48" t="s">
        <v>427</v>
      </c>
      <c r="B120" s="60"/>
      <c r="C120" s="60"/>
      <c r="D120" s="61"/>
      <c r="E120" s="61"/>
      <c r="F120" s="51">
        <v>0</v>
      </c>
      <c r="G120" s="51">
        <v>0</v>
      </c>
      <c r="H120" s="51">
        <f t="shared" si="16"/>
        <v>0</v>
      </c>
    </row>
    <row r="121" spans="1:8">
      <c r="A121" s="29" t="s">
        <v>490</v>
      </c>
      <c r="B121" s="41"/>
      <c r="C121" s="41"/>
      <c r="D121" s="42"/>
      <c r="E121" s="42"/>
      <c r="F121" s="32">
        <v>0</v>
      </c>
      <c r="G121" s="32">
        <v>0</v>
      </c>
      <c r="H121" s="32">
        <f t="shared" si="16"/>
        <v>0</v>
      </c>
    </row>
    <row r="122" spans="1:8">
      <c r="A122" s="48" t="s">
        <v>491</v>
      </c>
      <c r="B122" s="60"/>
      <c r="C122" s="60"/>
      <c r="D122" s="61"/>
      <c r="E122" s="61"/>
      <c r="F122" s="51">
        <v>0</v>
      </c>
      <c r="G122" s="51">
        <v>0</v>
      </c>
      <c r="H122" s="51">
        <f t="shared" si="16"/>
        <v>0</v>
      </c>
    </row>
    <row r="123" spans="1:8">
      <c r="A123" s="29" t="s">
        <v>492</v>
      </c>
      <c r="B123" s="41"/>
      <c r="C123" s="41"/>
      <c r="D123" s="42"/>
      <c r="E123" s="42"/>
      <c r="F123" s="32">
        <v>0</v>
      </c>
      <c r="G123" s="32">
        <v>0</v>
      </c>
      <c r="H123" s="32">
        <f t="shared" si="16"/>
        <v>0</v>
      </c>
    </row>
    <row r="124" spans="1:8">
      <c r="A124" s="48" t="s">
        <v>765</v>
      </c>
      <c r="B124" s="60"/>
      <c r="C124" s="60"/>
      <c r="D124" s="61"/>
      <c r="E124" s="61"/>
      <c r="F124" s="51">
        <v>0</v>
      </c>
      <c r="G124" s="51">
        <v>0</v>
      </c>
      <c r="H124" s="51">
        <f t="shared" ref="H124:H128" si="17">B124*F124</f>
        <v>0</v>
      </c>
    </row>
    <row r="125" spans="1:8">
      <c r="A125" s="29" t="s">
        <v>493</v>
      </c>
      <c r="B125" s="41"/>
      <c r="C125" s="41"/>
      <c r="D125" s="42"/>
      <c r="E125" s="42"/>
      <c r="F125" s="32">
        <v>0</v>
      </c>
      <c r="G125" s="32">
        <v>0</v>
      </c>
      <c r="H125" s="32">
        <f t="shared" si="17"/>
        <v>0</v>
      </c>
    </row>
    <row r="126" spans="1:8">
      <c r="A126" s="48" t="s">
        <v>494</v>
      </c>
      <c r="B126" s="60"/>
      <c r="C126" s="60"/>
      <c r="D126" s="61"/>
      <c r="E126" s="61"/>
      <c r="F126" s="51">
        <v>0</v>
      </c>
      <c r="G126" s="51">
        <v>0</v>
      </c>
      <c r="H126" s="51">
        <f t="shared" si="17"/>
        <v>0</v>
      </c>
    </row>
    <row r="127" spans="1:8">
      <c r="A127" s="29" t="s">
        <v>495</v>
      </c>
      <c r="B127" s="41"/>
      <c r="C127" s="41"/>
      <c r="D127" s="42"/>
      <c r="E127" s="42"/>
      <c r="F127" s="32">
        <v>0</v>
      </c>
      <c r="G127" s="32">
        <v>0</v>
      </c>
      <c r="H127" s="32">
        <f t="shared" si="17"/>
        <v>0</v>
      </c>
    </row>
    <row r="128" spans="1:8">
      <c r="A128" s="48" t="s">
        <v>496</v>
      </c>
      <c r="B128" s="60"/>
      <c r="C128" s="60"/>
      <c r="D128" s="61"/>
      <c r="E128" s="61"/>
      <c r="F128" s="51">
        <v>0</v>
      </c>
      <c r="G128" s="51">
        <v>0</v>
      </c>
      <c r="H128" s="51">
        <f t="shared" si="17"/>
        <v>0</v>
      </c>
    </row>
    <row r="129" spans="1:8">
      <c r="A129" s="29" t="s">
        <v>497</v>
      </c>
      <c r="B129" s="41"/>
      <c r="C129" s="41"/>
      <c r="D129" s="42"/>
      <c r="E129" s="42"/>
      <c r="F129" s="32">
        <v>0</v>
      </c>
      <c r="G129" s="32">
        <v>0</v>
      </c>
      <c r="H129" s="32">
        <f>B129*F129</f>
        <v>0</v>
      </c>
    </row>
    <row r="130" spans="1:8">
      <c r="A130" s="48" t="s">
        <v>498</v>
      </c>
      <c r="B130" s="60"/>
      <c r="C130" s="60"/>
      <c r="D130" s="61"/>
      <c r="E130" s="61"/>
      <c r="F130" s="51">
        <v>0</v>
      </c>
      <c r="G130" s="51">
        <v>0</v>
      </c>
      <c r="H130" s="51">
        <f>B130*F130</f>
        <v>0</v>
      </c>
    </row>
    <row r="131" spans="1:8">
      <c r="A131" s="29" t="s">
        <v>499</v>
      </c>
      <c r="B131" s="41"/>
      <c r="C131" s="41"/>
      <c r="D131" s="42"/>
      <c r="E131" s="42"/>
      <c r="F131" s="32">
        <v>0</v>
      </c>
      <c r="G131" s="32">
        <v>0</v>
      </c>
      <c r="H131" s="32">
        <f t="shared" ref="H131:H136" si="18">B131*F131</f>
        <v>0</v>
      </c>
    </row>
    <row r="132" spans="1:8">
      <c r="A132" s="48" t="s">
        <v>500</v>
      </c>
      <c r="B132" s="60"/>
      <c r="C132" s="60"/>
      <c r="D132" s="61"/>
      <c r="E132" s="61"/>
      <c r="F132" s="51">
        <v>0</v>
      </c>
      <c r="G132" s="51">
        <v>0</v>
      </c>
      <c r="H132" s="51">
        <f t="shared" si="18"/>
        <v>0</v>
      </c>
    </row>
    <row r="133" spans="1:8">
      <c r="A133" s="29" t="s">
        <v>501</v>
      </c>
      <c r="B133" s="41"/>
      <c r="C133" s="41"/>
      <c r="D133" s="42"/>
      <c r="E133" s="42"/>
      <c r="F133" s="32">
        <v>0</v>
      </c>
      <c r="G133" s="32">
        <v>0</v>
      </c>
      <c r="H133" s="32">
        <f t="shared" si="18"/>
        <v>0</v>
      </c>
    </row>
    <row r="134" spans="1:8">
      <c r="A134" s="48" t="s">
        <v>502</v>
      </c>
      <c r="B134" s="60"/>
      <c r="C134" s="60"/>
      <c r="D134" s="61"/>
      <c r="E134" s="61"/>
      <c r="F134" s="51">
        <v>0</v>
      </c>
      <c r="G134" s="51">
        <v>0</v>
      </c>
      <c r="H134" s="51">
        <f t="shared" si="18"/>
        <v>0</v>
      </c>
    </row>
    <row r="135" spans="1:8">
      <c r="A135" s="29" t="s">
        <v>503</v>
      </c>
      <c r="B135" s="41"/>
      <c r="C135" s="41"/>
      <c r="D135" s="42"/>
      <c r="E135" s="42"/>
      <c r="F135" s="32">
        <v>0</v>
      </c>
      <c r="G135" s="32">
        <v>0</v>
      </c>
      <c r="H135" s="32">
        <f t="shared" si="18"/>
        <v>0</v>
      </c>
    </row>
    <row r="136" spans="1:8">
      <c r="A136" s="48" t="s">
        <v>428</v>
      </c>
      <c r="B136" s="60"/>
      <c r="C136" s="60"/>
      <c r="D136" s="61"/>
      <c r="E136" s="61"/>
      <c r="F136" s="51">
        <v>0</v>
      </c>
      <c r="G136" s="51">
        <v>0</v>
      </c>
      <c r="H136" s="51">
        <f t="shared" si="18"/>
        <v>0</v>
      </c>
    </row>
    <row r="137" spans="1:8">
      <c r="A137" s="29" t="s">
        <v>429</v>
      </c>
      <c r="B137" s="41"/>
      <c r="C137" s="41"/>
      <c r="D137" s="42"/>
      <c r="E137" s="42"/>
      <c r="F137" s="32">
        <v>0</v>
      </c>
      <c r="G137" s="32">
        <v>0</v>
      </c>
      <c r="H137" s="32">
        <f t="shared" ref="H137:H138" si="19">B137*F137</f>
        <v>0</v>
      </c>
    </row>
    <row r="138" spans="1:8">
      <c r="A138" s="48" t="s">
        <v>430</v>
      </c>
      <c r="B138" s="60"/>
      <c r="C138" s="60"/>
      <c r="D138" s="61"/>
      <c r="E138" s="61"/>
      <c r="F138" s="51">
        <v>0</v>
      </c>
      <c r="G138" s="51">
        <v>0</v>
      </c>
      <c r="H138" s="51">
        <f t="shared" si="19"/>
        <v>0</v>
      </c>
    </row>
    <row r="139" spans="1:8">
      <c r="A139" s="29" t="s">
        <v>504</v>
      </c>
      <c r="B139" s="41"/>
      <c r="C139" s="41"/>
      <c r="D139" s="42"/>
      <c r="E139" s="42"/>
      <c r="F139" s="32">
        <v>0</v>
      </c>
      <c r="G139" s="32">
        <v>0</v>
      </c>
      <c r="H139" s="32">
        <f t="shared" ref="H139:H143" si="20">B139*F139</f>
        <v>0</v>
      </c>
    </row>
    <row r="140" spans="1:8">
      <c r="A140" s="48" t="s">
        <v>505</v>
      </c>
      <c r="B140" s="60"/>
      <c r="C140" s="60"/>
      <c r="D140" s="61"/>
      <c r="E140" s="61"/>
      <c r="F140" s="51">
        <v>0</v>
      </c>
      <c r="G140" s="51">
        <v>0</v>
      </c>
      <c r="H140" s="51">
        <f t="shared" si="20"/>
        <v>0</v>
      </c>
    </row>
    <row r="141" spans="1:8">
      <c r="A141" s="29" t="s">
        <v>506</v>
      </c>
      <c r="B141" s="41"/>
      <c r="C141" s="41"/>
      <c r="D141" s="42"/>
      <c r="E141" s="42"/>
      <c r="F141" s="32">
        <v>0</v>
      </c>
      <c r="G141" s="32">
        <v>0</v>
      </c>
      <c r="H141" s="32">
        <f t="shared" si="20"/>
        <v>0</v>
      </c>
    </row>
    <row r="142" spans="1:8">
      <c r="A142" s="48" t="s">
        <v>508</v>
      </c>
      <c r="B142" s="60"/>
      <c r="C142" s="60"/>
      <c r="D142" s="61"/>
      <c r="E142" s="61"/>
      <c r="F142" s="51">
        <v>0</v>
      </c>
      <c r="G142" s="51">
        <v>0</v>
      </c>
      <c r="H142" s="51">
        <f t="shared" si="20"/>
        <v>0</v>
      </c>
    </row>
    <row r="143" spans="1:8">
      <c r="A143" s="29" t="s">
        <v>507</v>
      </c>
      <c r="B143" s="41"/>
      <c r="C143" s="41"/>
      <c r="D143" s="42"/>
      <c r="E143" s="42"/>
      <c r="F143" s="32">
        <v>0</v>
      </c>
      <c r="G143" s="32">
        <v>0</v>
      </c>
      <c r="H143" s="32">
        <f t="shared" si="20"/>
        <v>0</v>
      </c>
    </row>
    <row r="144" spans="1:8">
      <c r="A144" s="175"/>
      <c r="B144" s="176"/>
      <c r="C144" s="176"/>
      <c r="D144" s="176"/>
      <c r="E144" s="176"/>
      <c r="F144" s="178"/>
      <c r="G144" s="177" t="s">
        <v>764</v>
      </c>
      <c r="H144" s="177">
        <f>SUM(H88:H143)</f>
        <v>0</v>
      </c>
    </row>
    <row r="145" spans="1:8">
      <c r="A145" s="44" t="s">
        <v>431</v>
      </c>
      <c r="B145" s="44" t="s">
        <v>14</v>
      </c>
      <c r="C145" s="44" t="s">
        <v>380</v>
      </c>
      <c r="D145" s="44" t="s">
        <v>381</v>
      </c>
      <c r="E145" s="44" t="s">
        <v>382</v>
      </c>
      <c r="F145" s="44" t="s">
        <v>383</v>
      </c>
      <c r="G145" s="44" t="s">
        <v>384</v>
      </c>
      <c r="H145" s="44" t="s">
        <v>19</v>
      </c>
    </row>
    <row r="146" spans="1:8">
      <c r="A146" s="48"/>
      <c r="B146" s="60"/>
      <c r="C146" s="60"/>
      <c r="D146" s="61"/>
      <c r="E146" s="61"/>
      <c r="F146" s="51">
        <v>0</v>
      </c>
      <c r="G146" s="51">
        <v>0</v>
      </c>
      <c r="H146" s="51">
        <f>B146*F146</f>
        <v>0</v>
      </c>
    </row>
    <row r="147" spans="1:8">
      <c r="A147" s="29"/>
      <c r="B147" s="41"/>
      <c r="C147" s="41"/>
      <c r="D147" s="42"/>
      <c r="E147" s="42"/>
      <c r="F147" s="32">
        <v>0</v>
      </c>
      <c r="G147" s="32">
        <v>0</v>
      </c>
      <c r="H147" s="32">
        <f t="shared" ref="H147:H151" si="21">B147*F147</f>
        <v>0</v>
      </c>
    </row>
    <row r="148" spans="1:8">
      <c r="A148" s="48"/>
      <c r="B148" s="60"/>
      <c r="C148" s="60"/>
      <c r="D148" s="61"/>
      <c r="E148" s="61"/>
      <c r="F148" s="51">
        <v>0</v>
      </c>
      <c r="G148" s="51">
        <v>0</v>
      </c>
      <c r="H148" s="51">
        <f t="shared" si="21"/>
        <v>0</v>
      </c>
    </row>
    <row r="149" spans="1:8">
      <c r="A149" s="29"/>
      <c r="B149" s="41"/>
      <c r="C149" s="41"/>
      <c r="D149" s="42"/>
      <c r="E149" s="42"/>
      <c r="F149" s="32">
        <v>0</v>
      </c>
      <c r="G149" s="32">
        <v>0</v>
      </c>
      <c r="H149" s="32">
        <f t="shared" si="21"/>
        <v>0</v>
      </c>
    </row>
    <row r="150" spans="1:8">
      <c r="A150" s="48"/>
      <c r="B150" s="60"/>
      <c r="C150" s="60"/>
      <c r="D150" s="61"/>
      <c r="E150" s="61"/>
      <c r="F150" s="51">
        <v>0</v>
      </c>
      <c r="G150" s="51">
        <v>0</v>
      </c>
      <c r="H150" s="51">
        <f t="shared" si="21"/>
        <v>0</v>
      </c>
    </row>
    <row r="151" spans="1:8">
      <c r="A151" s="29"/>
      <c r="B151" s="41"/>
      <c r="C151" s="41"/>
      <c r="D151" s="42"/>
      <c r="E151" s="42"/>
      <c r="F151" s="32">
        <v>0</v>
      </c>
      <c r="G151" s="32">
        <v>0</v>
      </c>
      <c r="H151" s="32">
        <f t="shared" si="21"/>
        <v>0</v>
      </c>
    </row>
    <row r="152" spans="1:8">
      <c r="A152" s="48"/>
      <c r="B152" s="60"/>
      <c r="C152" s="60"/>
      <c r="D152" s="61"/>
      <c r="E152" s="61"/>
      <c r="F152" s="51">
        <v>0</v>
      </c>
      <c r="G152" s="51">
        <v>0</v>
      </c>
      <c r="H152" s="51">
        <f>B152*F152</f>
        <v>0</v>
      </c>
    </row>
    <row r="153" spans="1:8">
      <c r="A153" s="29"/>
      <c r="B153" s="41"/>
      <c r="C153" s="41"/>
      <c r="D153" s="42"/>
      <c r="E153" s="42"/>
      <c r="F153" s="32">
        <v>0</v>
      </c>
      <c r="G153" s="32">
        <v>0</v>
      </c>
      <c r="H153" s="32">
        <f t="shared" ref="H153:H157" si="22">B153*F153</f>
        <v>0</v>
      </c>
    </row>
    <row r="154" spans="1:8">
      <c r="A154" s="48"/>
      <c r="B154" s="60"/>
      <c r="C154" s="60"/>
      <c r="D154" s="61"/>
      <c r="E154" s="61"/>
      <c r="F154" s="51">
        <v>0</v>
      </c>
      <c r="G154" s="51">
        <v>0</v>
      </c>
      <c r="H154" s="51">
        <f t="shared" si="22"/>
        <v>0</v>
      </c>
    </row>
    <row r="155" spans="1:8">
      <c r="A155" s="29"/>
      <c r="B155" s="41"/>
      <c r="C155" s="41"/>
      <c r="D155" s="42"/>
      <c r="E155" s="42"/>
      <c r="F155" s="32">
        <v>0</v>
      </c>
      <c r="G155" s="32">
        <v>0</v>
      </c>
      <c r="H155" s="32">
        <f t="shared" si="22"/>
        <v>0</v>
      </c>
    </row>
    <row r="156" spans="1:8">
      <c r="A156" s="48"/>
      <c r="B156" s="60"/>
      <c r="C156" s="60"/>
      <c r="D156" s="61"/>
      <c r="E156" s="61"/>
      <c r="F156" s="51">
        <v>0</v>
      </c>
      <c r="G156" s="51">
        <v>0</v>
      </c>
      <c r="H156" s="51">
        <f t="shared" si="22"/>
        <v>0</v>
      </c>
    </row>
    <row r="157" spans="1:8">
      <c r="A157" s="29"/>
      <c r="B157" s="41"/>
      <c r="C157" s="41"/>
      <c r="D157" s="42"/>
      <c r="E157" s="42"/>
      <c r="F157" s="32">
        <v>0</v>
      </c>
      <c r="G157" s="32">
        <v>0</v>
      </c>
      <c r="H157" s="32">
        <f t="shared" si="22"/>
        <v>0</v>
      </c>
    </row>
    <row r="158" spans="1:8">
      <c r="A158" s="175"/>
      <c r="B158" s="176"/>
      <c r="C158" s="176"/>
      <c r="D158" s="176"/>
      <c r="E158" s="176"/>
      <c r="F158" s="178"/>
      <c r="G158" s="177" t="s">
        <v>764</v>
      </c>
      <c r="H158" s="177">
        <f>SUM(H152:H157)</f>
        <v>0</v>
      </c>
    </row>
    <row r="159" spans="1:8" ht="36" customHeight="1">
      <c r="F159" s="45" t="s">
        <v>378</v>
      </c>
      <c r="G159" s="45"/>
      <c r="H159" s="46">
        <f>SUM(H86,H55,H144,H158)</f>
        <v>0</v>
      </c>
    </row>
  </sheetData>
  <pageMargins left="0.7" right="0.7" top="0.75" bottom="0.75" header="0.3" footer="0.3"/>
  <pageSetup scale="68" fitToHeight="2" orientation="portrait" horizontalDpi="0" verticalDpi="0"/>
  <headerFooter>
    <oddHeader>&amp;L&amp;G&amp;R&amp;"Arial,Bold"&amp;14CLINIC EQUIPMENT LIST
&amp;12WELLNESS EQUIPMENT AND SUPPLIES</oddHeader>
    <oddFooter>&amp;C&amp;"Arial,Regular"&amp;8Updated 5/13/26</oddFooter>
  </headerFooter>
  <legacyDrawingHF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Spay and Neuter Operations</vt:lpstr>
      <vt:lpstr>Wellness Equipment and Supplies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Holly Amann</dc:creator>
  <cp:keywords/>
  <dc:description/>
  <cp:lastModifiedBy>Rob Seal</cp:lastModifiedBy>
  <cp:revision/>
  <dcterms:created xsi:type="dcterms:W3CDTF">2024-02-28T16:21:06Z</dcterms:created>
  <dcterms:modified xsi:type="dcterms:W3CDTF">2026-05-13T17:30:42Z</dcterms:modified>
  <cp:category/>
  <cp:contentStatus/>
</cp:coreProperties>
</file>